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storage.ad.cmm.se\tank\users\kriedf\Private\Documents\EUbOPEN\WP9\Tissue Assay Datasheets\"/>
    </mc:Choice>
  </mc:AlternateContent>
  <xr:revisionPtr revIDLastSave="0" documentId="8_{2DFA806B-A2CC-4DC2-8C1C-607C4BE80C3F}" xr6:coauthVersionLast="47" xr6:coauthVersionMax="47" xr10:uidLastSave="{00000000-0000-0000-0000-000000000000}"/>
  <bookViews>
    <workbookView xWindow="-28920" yWindow="2205" windowWidth="29040" windowHeight="15840" xr2:uid="{A0C0FBCA-8BDF-9745-A36E-1FB2F303CB88}"/>
  </bookViews>
  <sheets>
    <sheet name="ATP assay" sheetId="3" r:id="rId1"/>
    <sheet name="Probe MoA" sheetId="6"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96" i="6" l="1"/>
  <c r="F96" i="6"/>
  <c r="N5" i="3"/>
  <c r="N6" i="3"/>
  <c r="N7" i="3"/>
  <c r="N8" i="3"/>
  <c r="N9" i="3"/>
  <c r="N10" i="3"/>
  <c r="N11" i="3"/>
  <c r="N12" i="3"/>
  <c r="N13" i="3"/>
  <c r="N14" i="3"/>
  <c r="N15" i="3"/>
  <c r="N16" i="3"/>
  <c r="N17" i="3"/>
  <c r="N18" i="3"/>
  <c r="N19" i="3"/>
  <c r="N20" i="3"/>
  <c r="N21" i="3"/>
  <c r="N22" i="3"/>
  <c r="N23" i="3"/>
  <c r="N24" i="3"/>
  <c r="N25" i="3"/>
  <c r="N26" i="3"/>
  <c r="N27" i="3"/>
  <c r="N28" i="3"/>
  <c r="N29" i="3"/>
  <c r="N30" i="3"/>
  <c r="N31" i="3"/>
  <c r="N32" i="3"/>
  <c r="N33" i="3"/>
  <c r="N34" i="3"/>
  <c r="N35" i="3"/>
  <c r="N36" i="3"/>
  <c r="N37" i="3"/>
  <c r="N38" i="3"/>
  <c r="N39" i="3"/>
  <c r="N40" i="3"/>
  <c r="N41" i="3"/>
  <c r="N42" i="3"/>
  <c r="N43" i="3"/>
  <c r="N44" i="3"/>
  <c r="N45" i="3"/>
  <c r="N46" i="3"/>
  <c r="N47" i="3"/>
  <c r="N48" i="3"/>
  <c r="N49" i="3"/>
  <c r="N50" i="3"/>
  <c r="N51" i="3"/>
  <c r="N52" i="3"/>
  <c r="N53" i="3"/>
  <c r="N54" i="3"/>
  <c r="N55" i="3"/>
  <c r="N56" i="3"/>
  <c r="N57" i="3"/>
  <c r="N58" i="3"/>
  <c r="N59" i="3"/>
  <c r="N60" i="3"/>
  <c r="N61" i="3"/>
  <c r="N62" i="3"/>
  <c r="N63" i="3"/>
  <c r="N64" i="3"/>
  <c r="N65" i="3"/>
  <c r="N66" i="3"/>
  <c r="N67" i="3"/>
  <c r="N68" i="3"/>
  <c r="N69" i="3"/>
  <c r="N70" i="3"/>
  <c r="N71" i="3"/>
  <c r="N72" i="3"/>
  <c r="N73" i="3"/>
  <c r="N74" i="3"/>
  <c r="N75" i="3"/>
  <c r="N76" i="3"/>
  <c r="N77" i="3"/>
  <c r="N78" i="3"/>
  <c r="N79" i="3"/>
  <c r="N80" i="3"/>
  <c r="N81" i="3"/>
  <c r="N82" i="3"/>
  <c r="N83" i="3"/>
  <c r="N84" i="3"/>
  <c r="N85" i="3"/>
  <c r="N86" i="3"/>
  <c r="N87" i="3"/>
  <c r="N88" i="3"/>
  <c r="N89" i="3"/>
  <c r="N90" i="3"/>
  <c r="N91" i="3"/>
  <c r="N92" i="3"/>
  <c r="N93" i="3"/>
  <c r="N94" i="3"/>
  <c r="N95" i="3"/>
  <c r="N96" i="3"/>
  <c r="N97" i="3"/>
  <c r="N98" i="3"/>
  <c r="N99" i="3"/>
  <c r="N100" i="3"/>
  <c r="N101" i="3"/>
  <c r="N102" i="3"/>
  <c r="N103" i="3"/>
  <c r="N104" i="3"/>
  <c r="N105" i="3"/>
  <c r="N106" i="3"/>
  <c r="N107" i="3"/>
  <c r="N108" i="3"/>
  <c r="N109" i="3"/>
  <c r="N110" i="3"/>
  <c r="N111" i="3"/>
  <c r="N112" i="3"/>
  <c r="N113" i="3"/>
  <c r="N114" i="3"/>
  <c r="N115" i="3"/>
  <c r="N116" i="3"/>
  <c r="N117" i="3"/>
  <c r="N118" i="3"/>
  <c r="N119" i="3"/>
  <c r="N120" i="3"/>
  <c r="N121" i="3"/>
  <c r="N122" i="3"/>
  <c r="N123" i="3"/>
  <c r="N124" i="3"/>
  <c r="N125" i="3"/>
  <c r="N126" i="3"/>
  <c r="N127" i="3"/>
  <c r="N128" i="3"/>
  <c r="N129" i="3"/>
  <c r="N130" i="3"/>
  <c r="N131" i="3"/>
  <c r="N132" i="3"/>
  <c r="N133" i="3"/>
  <c r="N134" i="3"/>
  <c r="N135" i="3"/>
  <c r="N136" i="3"/>
  <c r="N137" i="3"/>
  <c r="N138" i="3"/>
  <c r="N139" i="3"/>
  <c r="N140" i="3"/>
  <c r="N141" i="3"/>
  <c r="N142" i="3"/>
  <c r="N143" i="3"/>
  <c r="N144" i="3"/>
  <c r="N145" i="3"/>
  <c r="N146" i="3"/>
  <c r="N147" i="3"/>
  <c r="N148" i="3"/>
  <c r="N149" i="3"/>
  <c r="N150" i="3"/>
  <c r="N151" i="3"/>
  <c r="N152" i="3"/>
  <c r="N153" i="3"/>
  <c r="N154" i="3"/>
  <c r="N155" i="3"/>
  <c r="N156" i="3"/>
  <c r="N157" i="3"/>
  <c r="N158" i="3"/>
  <c r="N159" i="3"/>
  <c r="N160" i="3"/>
  <c r="N161" i="3"/>
  <c r="N162" i="3"/>
  <c r="N163" i="3"/>
  <c r="N164" i="3"/>
  <c r="N165" i="3"/>
  <c r="N166" i="3"/>
  <c r="N167" i="3"/>
  <c r="N168" i="3"/>
  <c r="N169" i="3"/>
  <c r="N170" i="3"/>
  <c r="N171" i="3"/>
  <c r="N172" i="3"/>
  <c r="N173" i="3"/>
  <c r="N174" i="3"/>
  <c r="N175" i="3"/>
  <c r="N176" i="3"/>
  <c r="N177" i="3"/>
  <c r="N178" i="3"/>
  <c r="N179" i="3"/>
  <c r="N180" i="3"/>
  <c r="N181" i="3"/>
  <c r="N182" i="3"/>
  <c r="N183" i="3"/>
  <c r="N184" i="3"/>
  <c r="N185" i="3"/>
  <c r="N186" i="3"/>
  <c r="N187" i="3"/>
  <c r="N188" i="3"/>
  <c r="N189" i="3"/>
  <c r="N190" i="3"/>
  <c r="N191" i="3"/>
  <c r="N192" i="3"/>
  <c r="N193" i="3"/>
  <c r="C204" i="3"/>
  <c r="B204" i="3"/>
  <c r="N194" i="3"/>
</calcChain>
</file>

<file path=xl/sharedStrings.xml><?xml version="1.0" encoding="utf-8"?>
<sst xmlns="http://schemas.openxmlformats.org/spreadsheetml/2006/main" count="612" uniqueCount="406">
  <si>
    <t>1476*</t>
  </si>
  <si>
    <t>4028*</t>
  </si>
  <si>
    <t>48*</t>
  </si>
  <si>
    <t>518*</t>
  </si>
  <si>
    <t>102*</t>
  </si>
  <si>
    <t>65*</t>
  </si>
  <si>
    <t>254*</t>
  </si>
  <si>
    <t>46*</t>
  </si>
  <si>
    <t>160*</t>
  </si>
  <si>
    <t>148*</t>
  </si>
  <si>
    <t>124*</t>
  </si>
  <si>
    <t>231*</t>
  </si>
  <si>
    <t>82*</t>
  </si>
  <si>
    <t>755*</t>
  </si>
  <si>
    <t>51*</t>
  </si>
  <si>
    <t>40*</t>
  </si>
  <si>
    <t>97*</t>
  </si>
  <si>
    <t>510*</t>
  </si>
  <si>
    <t>278*</t>
  </si>
  <si>
    <t>47*</t>
  </si>
  <si>
    <t>38*</t>
  </si>
  <si>
    <t>42*</t>
  </si>
  <si>
    <t>39*</t>
  </si>
  <si>
    <t>412*</t>
  </si>
  <si>
    <t>571*</t>
  </si>
  <si>
    <t>255*</t>
  </si>
  <si>
    <t>53*</t>
  </si>
  <si>
    <t>43*</t>
  </si>
  <si>
    <t>6799*</t>
  </si>
  <si>
    <t>92*</t>
  </si>
  <si>
    <t>243*</t>
  </si>
  <si>
    <t>69*</t>
  </si>
  <si>
    <t>56*</t>
  </si>
  <si>
    <t>Compounds</t>
  </si>
  <si>
    <t>Negative control_set1</t>
  </si>
  <si>
    <t>Negative control_set2</t>
  </si>
  <si>
    <t>Chlorpromazine, CPZ</t>
  </si>
  <si>
    <t>Negative control_set3</t>
  </si>
  <si>
    <t>Negative control_set4</t>
  </si>
  <si>
    <t>Plate ID</t>
  </si>
  <si>
    <t>Rep. 1</t>
  </si>
  <si>
    <t>Rep. 2</t>
  </si>
  <si>
    <t>Rep. 3</t>
  </si>
  <si>
    <t>Rep. 4</t>
  </si>
  <si>
    <t>Rep. 5</t>
  </si>
  <si>
    <t>Rep. 6</t>
  </si>
  <si>
    <t>Rep. 7</t>
  </si>
  <si>
    <t>ATP assay reading (RLU)*</t>
  </si>
  <si>
    <t>Concentration (x)</t>
  </si>
  <si>
    <t>(x)</t>
  </si>
  <si>
    <t>uM</t>
  </si>
  <si>
    <t>Concentration</t>
  </si>
  <si>
    <t>Toxic</t>
  </si>
  <si>
    <t>Non-toxic</t>
  </si>
  <si>
    <t>ACVR1B, TGFBR1 </t>
  </si>
  <si>
    <t>TP-008 </t>
  </si>
  <si>
    <t>Active site </t>
  </si>
  <si>
    <t>Inhibitor </t>
  </si>
  <si>
    <t>AKT1, AKT2 </t>
  </si>
  <si>
    <t>Allosteric binding pocket formed by kinase and PH domain </t>
  </si>
  <si>
    <t>Allosteric inhibitor </t>
  </si>
  <si>
    <t>Borussertib </t>
  </si>
  <si>
    <t>Region between kinase and PH-domain (Covalent bond with Cys296) </t>
  </si>
  <si>
    <t>Covalent-allosteric inhibitor </t>
  </si>
  <si>
    <t>CLK1/2/3/4 </t>
  </si>
  <si>
    <t>T3-CLK </t>
  </si>
  <si>
    <t>ATP binding site </t>
  </si>
  <si>
    <t>DDR1/2, MAPK11, MAPK14 </t>
  </si>
  <si>
    <t>SR-302 </t>
  </si>
  <si>
    <t>Kinase domain active site (DDR1) </t>
  </si>
  <si>
    <t>IKBKB </t>
  </si>
  <si>
    <t>IRAK4 </t>
  </si>
  <si>
    <t>GNE-2256 </t>
  </si>
  <si>
    <t>hinge region, close to gatekeeper Tyr 262 </t>
  </si>
  <si>
    <t>LRRK2 </t>
  </si>
  <si>
    <t>MLi-2 </t>
  </si>
  <si>
    <t>active site (Ser935) </t>
  </si>
  <si>
    <t>MAPK1/3 </t>
  </si>
  <si>
    <t>ERKi </t>
  </si>
  <si>
    <t>Kinase domain </t>
  </si>
  <si>
    <t>MAPK7 </t>
  </si>
  <si>
    <t>BAY-885 </t>
  </si>
  <si>
    <t>MAPK14 </t>
  </si>
  <si>
    <t>FS-694 </t>
  </si>
  <si>
    <t>Kinase domain (Type 1.5: R-Spine) </t>
  </si>
  <si>
    <t>Inhibitor (Type 1.5 binding mode) </t>
  </si>
  <si>
    <t>Kinase domain (Type 1: Gly110, Phe169, Lys53; ATP pocket) </t>
  </si>
  <si>
    <t>Inhibitor (Type 1 binding mode) </t>
  </si>
  <si>
    <t>SR-318 </t>
  </si>
  <si>
    <t>Kinase domain (Type 2: adenin binding site, deep pocket) </t>
  </si>
  <si>
    <t>Inhibitor (Type 2 binding mode) </t>
  </si>
  <si>
    <t>MET </t>
  </si>
  <si>
    <t>BAY-474 </t>
  </si>
  <si>
    <t>PRKAA1, RPS6KA1 </t>
  </si>
  <si>
    <t>BAY-3827 </t>
  </si>
  <si>
    <t>ATP-binding domain of PRKAA1 </t>
  </si>
  <si>
    <t>PTK2, PTK2B </t>
  </si>
  <si>
    <t>PF-04554878 </t>
  </si>
  <si>
    <t>Inhibitor (orthosteric, non-covalent reversible Type 1) </t>
  </si>
  <si>
    <t>RIPK1 </t>
  </si>
  <si>
    <t>TP-030-1 </t>
  </si>
  <si>
    <t>Type III binding mode </t>
  </si>
  <si>
    <t>TP-030-2 </t>
  </si>
  <si>
    <t>ROCK1/2 </t>
  </si>
  <si>
    <t>BAY-549 </t>
  </si>
  <si>
    <t>Kinase catalytic domain </t>
  </si>
  <si>
    <t>SYK </t>
  </si>
  <si>
    <t>MRL-SYKi </t>
  </si>
  <si>
    <t>TBK1, IKBKE </t>
  </si>
  <si>
    <t>BAY-985 </t>
  </si>
  <si>
    <t>Kinase domain (ATP site) </t>
  </si>
  <si>
    <t>TIE1, TEK, DDR1/2 </t>
  </si>
  <si>
    <t>BAY-826 </t>
  </si>
  <si>
    <t>ADRA1D </t>
  </si>
  <si>
    <t>(R)-9s </t>
  </si>
  <si>
    <t>Antagonist </t>
  </si>
  <si>
    <t>CCR1 </t>
  </si>
  <si>
    <t>CHRM1 </t>
  </si>
  <si>
    <t>MSD-M1PAM </t>
  </si>
  <si>
    <t>Positive allosteric modulator </t>
  </si>
  <si>
    <t>CNR1 </t>
  </si>
  <si>
    <t>MRL-650 </t>
  </si>
  <si>
    <t>Inverse agonist </t>
  </si>
  <si>
    <t>DRD4 </t>
  </si>
  <si>
    <t>ABT-724 </t>
  </si>
  <si>
    <t>Agonist </t>
  </si>
  <si>
    <t>UCSF924 </t>
  </si>
  <si>
    <t>Dopamine binding site </t>
  </si>
  <si>
    <t>EDNRA </t>
  </si>
  <si>
    <t>ABT-546 </t>
  </si>
  <si>
    <t>EDNRB </t>
  </si>
  <si>
    <t>A-192621 </t>
  </si>
  <si>
    <t>F2R </t>
  </si>
  <si>
    <t>BAY-386 </t>
  </si>
  <si>
    <t>GNRHR </t>
  </si>
  <si>
    <t>BAY-784 </t>
  </si>
  <si>
    <t>GPR52 </t>
  </si>
  <si>
    <t>TP-024 </t>
  </si>
  <si>
    <t>GPR58 </t>
  </si>
  <si>
    <t>Ogerin </t>
  </si>
  <si>
    <t>KISS1R </t>
  </si>
  <si>
    <t>KISS1-305 </t>
  </si>
  <si>
    <t>Kisspeptin binding site </t>
  </si>
  <si>
    <t>LHCGR </t>
  </si>
  <si>
    <t>BAY-899 </t>
  </si>
  <si>
    <t>Remnants of the rhodopsin binding site </t>
  </si>
  <si>
    <t>Allosteric antagonist </t>
  </si>
  <si>
    <t>MRGPRX2 </t>
  </si>
  <si>
    <t>(R)-ZINC-3573 </t>
  </si>
  <si>
    <t>TM5 (Asp184) </t>
  </si>
  <si>
    <t>P2RY14 </t>
  </si>
  <si>
    <t>PPTN </t>
  </si>
  <si>
    <t>PTGDR2 </t>
  </si>
  <si>
    <t>CRTH2 antagonist </t>
  </si>
  <si>
    <t>PTGER2 </t>
  </si>
  <si>
    <t>PF-04418948 </t>
  </si>
  <si>
    <t>PTGFR </t>
  </si>
  <si>
    <t>BAY-6672 </t>
  </si>
  <si>
    <t>CFTR </t>
  </si>
  <si>
    <t>A-1596586 </t>
  </si>
  <si>
    <t>Corrector </t>
  </si>
  <si>
    <t>P2RX4 </t>
  </si>
  <si>
    <t>BAY-1797 </t>
  </si>
  <si>
    <t>SLC9A1 </t>
  </si>
  <si>
    <t>BI-9627 </t>
  </si>
  <si>
    <t>TRPA1 </t>
  </si>
  <si>
    <t>A-079 </t>
  </si>
  <si>
    <t>BAY-390 </t>
  </si>
  <si>
    <t>TRPM8 </t>
  </si>
  <si>
    <t>PF-05105679 </t>
  </si>
  <si>
    <t>BRD2/3/4, BRDT (BD1) </t>
  </si>
  <si>
    <t>GSK778 </t>
  </si>
  <si>
    <t>BD1 </t>
  </si>
  <si>
    <t>GSK789 </t>
  </si>
  <si>
    <t>BRD2/3/4, BRDT (BD2) </t>
  </si>
  <si>
    <t>GSK046 </t>
  </si>
  <si>
    <t>BD2 </t>
  </si>
  <si>
    <t>GSK620 </t>
  </si>
  <si>
    <t>GSK973 </t>
  </si>
  <si>
    <t>EP300, CREBBP </t>
  </si>
  <si>
    <t>A-485 </t>
  </si>
  <si>
    <t>HAT-domain </t>
  </si>
  <si>
    <t>KAT6A, KAT6B </t>
  </si>
  <si>
    <t>WM-1119 </t>
  </si>
  <si>
    <t>AcCoA binding site </t>
  </si>
  <si>
    <t>ALOX5AP </t>
  </si>
  <si>
    <t>Membrane domain </t>
  </si>
  <si>
    <t>BCAT1/2 </t>
  </si>
  <si>
    <t>BAY-069 </t>
  </si>
  <si>
    <t>Substrate site in front of co-factor PLP </t>
  </si>
  <si>
    <t>CMA1 </t>
  </si>
  <si>
    <t>BI-1942 </t>
  </si>
  <si>
    <t>S1 hydrophobic pocket </t>
  </si>
  <si>
    <t>Complex I </t>
  </si>
  <si>
    <t>BAY-179 </t>
  </si>
  <si>
    <t>Quinone binding site (MT-ND1, NDUFS2/7) </t>
  </si>
  <si>
    <t>CYP11B2 </t>
  </si>
  <si>
    <t>MSD-CYP11B2 </t>
  </si>
  <si>
    <t>DHODH </t>
  </si>
  <si>
    <t>IPP/CNRS-A017 </t>
  </si>
  <si>
    <t>ELANE </t>
  </si>
  <si>
    <t>BAY-678 </t>
  </si>
  <si>
    <t>S1 and S2 pockets </t>
  </si>
  <si>
    <t>ENPP2 </t>
  </si>
  <si>
    <t>BI-2545 </t>
  </si>
  <si>
    <t>Catalytic domain: Zn-binding site, hydrophobic pocket </t>
  </si>
  <si>
    <t>EPHX2 </t>
  </si>
  <si>
    <t>BI-1935 </t>
  </si>
  <si>
    <t>catalytic domain </t>
  </si>
  <si>
    <t>FAAH </t>
  </si>
  <si>
    <t>PF-04457845 </t>
  </si>
  <si>
    <t>Active site (covalent binding to Ser241) </t>
  </si>
  <si>
    <t>Inhibitor (covalent binding) </t>
  </si>
  <si>
    <t>FASN </t>
  </si>
  <si>
    <t>Ketoacyl Reductase (KR) domain </t>
  </si>
  <si>
    <t>FNTB </t>
  </si>
  <si>
    <t>ABT-100 </t>
  </si>
  <si>
    <t>Transferase </t>
  </si>
  <si>
    <t>GLS </t>
  </si>
  <si>
    <t>A-446 </t>
  </si>
  <si>
    <t>Allosteric site at the dimer‐dimer interface </t>
  </si>
  <si>
    <t>γ secretase complex </t>
  </si>
  <si>
    <t>GSM1 </t>
  </si>
  <si>
    <t>Modulator </t>
  </si>
  <si>
    <t>MRK-560 </t>
  </si>
  <si>
    <t>Protease </t>
  </si>
  <si>
    <t>HCV NS3 </t>
  </si>
  <si>
    <t>BI-1230 </t>
  </si>
  <si>
    <t>Protease &amp; RNA helicase domain </t>
  </si>
  <si>
    <t>HCV NS5B </t>
  </si>
  <si>
    <t>Pocket 1 of the thumb domain </t>
  </si>
  <si>
    <t>HIV NNRT </t>
  </si>
  <si>
    <t>BI-2540 </t>
  </si>
  <si>
    <t>Allosteric site adjacent to the polymerase active site </t>
  </si>
  <si>
    <t>MALT1 </t>
  </si>
  <si>
    <t>NVS-MALT1 </t>
  </si>
  <si>
    <t>Interface between caspase and Ig3 domains </t>
  </si>
  <si>
    <t>METAP2 </t>
  </si>
  <si>
    <t>TP-004 </t>
  </si>
  <si>
    <t>MGAT2 </t>
  </si>
  <si>
    <t>TP-020 </t>
  </si>
  <si>
    <t>MIF </t>
  </si>
  <si>
    <t>BTZO-1 </t>
  </si>
  <si>
    <t>Tautomerase </t>
  </si>
  <si>
    <t>ARE Activator </t>
  </si>
  <si>
    <t>MMP12 </t>
  </si>
  <si>
    <t>BAY-7598 </t>
  </si>
  <si>
    <t>Metallopeptidase domain </t>
  </si>
  <si>
    <t>MMP13 </t>
  </si>
  <si>
    <t>T-26c </t>
  </si>
  <si>
    <t>Catalytic domain without coordination of catalytic Zn </t>
  </si>
  <si>
    <t>BI-4394 </t>
  </si>
  <si>
    <t>S1' pocket (S1'* side pocket) </t>
  </si>
  <si>
    <t>NUDT1 </t>
  </si>
  <si>
    <t>BAY-707 </t>
  </si>
  <si>
    <t>OGA </t>
  </si>
  <si>
    <t>JNJ-65355394 </t>
  </si>
  <si>
    <t>Agonist or Inhibitor </t>
  </si>
  <si>
    <t>TP-040 </t>
  </si>
  <si>
    <t>hydrophobic deep pocket (Tyr219, Trp278) </t>
  </si>
  <si>
    <t>PDE10A </t>
  </si>
  <si>
    <t>JNJ-42396302 </t>
  </si>
  <si>
    <t>hydrophobic clamp of the catalytic site </t>
  </si>
  <si>
    <t>THPP-1 </t>
  </si>
  <si>
    <t>SLC2A1 </t>
  </si>
  <si>
    <t>BAY-876 </t>
  </si>
  <si>
    <t>SOS1 </t>
  </si>
  <si>
    <t>BAY-293 </t>
  </si>
  <si>
    <t>RAS GEF </t>
  </si>
  <si>
    <t>UCHL1 </t>
  </si>
  <si>
    <t>8RK64 </t>
  </si>
  <si>
    <t>Active site (covalent binding to Cys90) </t>
  </si>
  <si>
    <t>Covalent inhibitor </t>
  </si>
  <si>
    <t>BCL2 </t>
  </si>
  <si>
    <t>A-1211212 </t>
  </si>
  <si>
    <t>BCL2L1 </t>
  </si>
  <si>
    <t>A-1155463 </t>
  </si>
  <si>
    <t>BCL domain (hydrophobic P4 pocket) </t>
  </si>
  <si>
    <t>BCL6 </t>
  </si>
  <si>
    <t>TP-021 </t>
  </si>
  <si>
    <t>Bric-a-brac (BTB) domain </t>
  </si>
  <si>
    <t>ITGAL </t>
  </si>
  <si>
    <t>BI-1950 </t>
  </si>
  <si>
    <t>I-domain </t>
  </si>
  <si>
    <t>NR3C1 </t>
  </si>
  <si>
    <t>Ligand binding domain (meta channel) </t>
  </si>
  <si>
    <t>RORC </t>
  </si>
  <si>
    <t>JNJ-54119936 </t>
  </si>
  <si>
    <t>orthosteric site of binding domain </t>
  </si>
  <si>
    <t>SLC16A3 </t>
  </si>
  <si>
    <t>MSC-4381 </t>
  </si>
  <si>
    <t>BAY-1125976 </t>
  </si>
  <si>
    <t>BI-605906 </t>
  </si>
  <si>
    <t>BI-639667 </t>
  </si>
  <si>
    <t>BI-653048 </t>
  </si>
  <si>
    <t>BI-665915 </t>
  </si>
  <si>
    <t>BI-99179 </t>
  </si>
  <si>
    <t>-</t>
  </si>
  <si>
    <t>ABT-100</t>
  </si>
  <si>
    <t>BTZO-1</t>
  </si>
  <si>
    <t>BAY-784</t>
  </si>
  <si>
    <t>BI-4394</t>
  </si>
  <si>
    <t>MSD-CYP11B2</t>
  </si>
  <si>
    <t>Ogerin</t>
  </si>
  <si>
    <t>GSK-778</t>
  </si>
  <si>
    <t>ABT-724</t>
  </si>
  <si>
    <t>BAY-707</t>
  </si>
  <si>
    <t>ABT-546</t>
  </si>
  <si>
    <t>PPTN</t>
  </si>
  <si>
    <t>BAY-899</t>
  </si>
  <si>
    <t>SR-318</t>
  </si>
  <si>
    <t>GSK-789</t>
  </si>
  <si>
    <t>BAY-386</t>
  </si>
  <si>
    <t>TP-004</t>
  </si>
  <si>
    <t>BAY-7598</t>
  </si>
  <si>
    <t>TP-020</t>
  </si>
  <si>
    <t>THPP</t>
  </si>
  <si>
    <t>(R)-9s</t>
  </si>
  <si>
    <t>SR-302</t>
  </si>
  <si>
    <t>GSK-620</t>
  </si>
  <si>
    <t>BAY-678</t>
  </si>
  <si>
    <t>PF-05105679</t>
  </si>
  <si>
    <t>BAY-826</t>
  </si>
  <si>
    <t>TP-021</t>
  </si>
  <si>
    <t>UCSF-924</t>
  </si>
  <si>
    <t>PF-04418948</t>
  </si>
  <si>
    <t>TP-030-1</t>
  </si>
  <si>
    <t>BI-605906</t>
  </si>
  <si>
    <t>BAY-474</t>
  </si>
  <si>
    <t>BAY-985</t>
  </si>
  <si>
    <t>BI-665915</t>
  </si>
  <si>
    <t>TP-024</t>
  </si>
  <si>
    <t>IPP/CNRS-A017</t>
  </si>
  <si>
    <t>BI-639667</t>
  </si>
  <si>
    <t>TP-030-2</t>
  </si>
  <si>
    <t>BI-1942</t>
  </si>
  <si>
    <t>BI-99179</t>
  </si>
  <si>
    <t>PF-04457845</t>
  </si>
  <si>
    <t>MRK-560</t>
  </si>
  <si>
    <t>BI-2545</t>
  </si>
  <si>
    <t>A-1155463</t>
  </si>
  <si>
    <t>TP-008</t>
  </si>
  <si>
    <t>BAY-179</t>
  </si>
  <si>
    <t>8RK64</t>
  </si>
  <si>
    <t>BI-9627</t>
  </si>
  <si>
    <t>BAY-876</t>
  </si>
  <si>
    <t>MRL-SYKi</t>
  </si>
  <si>
    <t>BI-1230</t>
  </si>
  <si>
    <t>A-1211212</t>
  </si>
  <si>
    <t>MSD-M1PAM</t>
  </si>
  <si>
    <t>BAY-390</t>
  </si>
  <si>
    <t>8RK59</t>
  </si>
  <si>
    <t>MRL650</t>
  </si>
  <si>
    <t>A-079</t>
  </si>
  <si>
    <t>T-26c</t>
  </si>
  <si>
    <t>BAY-293</t>
  </si>
  <si>
    <t>Toxicity</t>
  </si>
  <si>
    <t>DCP screening to assess hepatotoxicity in 3D primary human liver spheroids. Raw and normalized values expressed in percentage relative to media control. Toxicity is defined as those with  cellular ATP significantly less than 80%. Outliers were highlighted in blue, all replicate #2 were excluded due to suspected equipment error (notice most reading, for the same row, are lower than the rest).</t>
  </si>
  <si>
    <t>BI-653048</t>
  </si>
  <si>
    <t>NVS-MALT1</t>
  </si>
  <si>
    <t>Standard deviation, RLU</t>
  </si>
  <si>
    <t>Average, RLU</t>
  </si>
  <si>
    <t>Normalized RLU (%)</t>
  </si>
  <si>
    <t>Summary</t>
  </si>
  <si>
    <t>Toxic at 1x</t>
  </si>
  <si>
    <t>Toxic at 10x</t>
  </si>
  <si>
    <t>BI-27127 </t>
  </si>
  <si>
    <t>L-skepinone</t>
  </si>
  <si>
    <r>
      <t>Probe</t>
    </r>
    <r>
      <rPr>
        <sz val="12"/>
        <color rgb="FF000000"/>
        <rFont val="Calibri"/>
        <family val="2"/>
      </rPr>
      <t> </t>
    </r>
  </si>
  <si>
    <r>
      <t>Target</t>
    </r>
    <r>
      <rPr>
        <sz val="12"/>
        <color rgb="FF000000"/>
        <rFont val="Calibri"/>
        <family val="2"/>
      </rPr>
      <t> </t>
    </r>
  </si>
  <si>
    <r>
      <t>Targeted domain</t>
    </r>
    <r>
      <rPr>
        <sz val="12"/>
        <color rgb="FF000000"/>
        <rFont val="Calibri"/>
        <family val="2"/>
      </rPr>
      <t> </t>
    </r>
  </si>
  <si>
    <r>
      <t>Mode of action</t>
    </r>
    <r>
      <rPr>
        <sz val="12"/>
        <color rgb="FF000000"/>
        <rFont val="Calibri"/>
        <family val="2"/>
      </rPr>
      <t> </t>
    </r>
  </si>
  <si>
    <t xml:space="preserve">Total </t>
  </si>
  <si>
    <t>A-1596586</t>
  </si>
  <si>
    <t>BAY-069</t>
  </si>
  <si>
    <t>MSC-4381</t>
  </si>
  <si>
    <t>CRTH2</t>
  </si>
  <si>
    <t>BAY-1797</t>
  </si>
  <si>
    <t>A-485</t>
  </si>
  <si>
    <t>T3-CLK</t>
  </si>
  <si>
    <t>A-192621</t>
  </si>
  <si>
    <t>FS-694</t>
  </si>
  <si>
    <t>BAY-6672</t>
  </si>
  <si>
    <t>GNE-2256</t>
  </si>
  <si>
    <t>ERKi</t>
  </si>
  <si>
    <t>BI-1950</t>
  </si>
  <si>
    <t>BI-1935</t>
  </si>
  <si>
    <t>Mli-2</t>
  </si>
  <si>
    <t>BAY-885</t>
  </si>
  <si>
    <t>WM-1119</t>
  </si>
  <si>
    <t>GSK-973</t>
  </si>
  <si>
    <t>Borussertib</t>
  </si>
  <si>
    <t>GSM1</t>
  </si>
  <si>
    <t>PF-04554878</t>
  </si>
  <si>
    <t>KISS1-305</t>
  </si>
  <si>
    <t>BAY-3827</t>
  </si>
  <si>
    <t>BAY-549</t>
  </si>
  <si>
    <t>(R)-ZINC3573</t>
  </si>
  <si>
    <t>GSK-046</t>
  </si>
  <si>
    <t>BI-2540</t>
  </si>
  <si>
    <t>BI-27127</t>
  </si>
  <si>
    <t>JNJ-54119936</t>
  </si>
  <si>
    <t>BAY-1125976</t>
  </si>
  <si>
    <t>JNJ-42396302</t>
  </si>
  <si>
    <t>JNJ-65355394</t>
  </si>
  <si>
    <t>TP-040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</si>
</sst>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2"/>
      <color theme="1"/>
      <name val="Calibri"/>
      <family val="2"/>
      <scheme val="minor"/>
    </font>
    <font>
      <u/>
      <sz val="12"/>
      <color theme="1"/>
      <name val="Calibri"/>
      <family val="2"/>
      <scheme val="minor"/>
    </font>
    <font>
      <sz val="12"/>
      <name val="Arial"/>
      <family val="2"/>
    </font>
    <font>
      <sz val="7"/>
      <name val="Calibri"/>
      <family val="2"/>
      <scheme val="minor"/>
    </font>
    <font>
      <sz val="7"/>
      <color rgb="FF000000"/>
      <name val="Calibri"/>
      <family val="2"/>
      <scheme val="minor"/>
    </font>
    <font>
      <sz val="10"/>
      <name val="Arial"/>
    </font>
    <font>
      <sz val="10"/>
      <name val="Arial"/>
      <family val="2"/>
    </font>
    <font>
      <i/>
      <sz val="10"/>
      <color rgb="FF0000FF"/>
      <name val="Arial"/>
      <family val="2"/>
    </font>
    <font>
      <sz val="12"/>
      <name val="Calibri"/>
      <family val="2"/>
      <scheme val="minor"/>
    </font>
    <font>
      <i/>
      <sz val="12"/>
      <color rgb="FF0000FF"/>
      <name val="Calibri"/>
      <family val="2"/>
      <scheme val="minor"/>
    </font>
    <font>
      <b/>
      <sz val="12"/>
      <color theme="1"/>
      <name val="Calibri"/>
      <family val="2"/>
      <scheme val="minor"/>
    </font>
    <font>
      <sz val="8"/>
      <color theme="1"/>
      <name val="Calibri"/>
      <family val="2"/>
      <scheme val="minor"/>
    </font>
    <font>
      <b/>
      <sz val="12"/>
      <color rgb="FF000000"/>
      <name val="Calibri"/>
      <family val="2"/>
    </font>
    <font>
      <sz val="12"/>
      <color rgb="FF000000"/>
      <name val="Calibri"/>
      <family val="2"/>
    </font>
    <font>
      <sz val="12"/>
      <name val="Calibri"/>
      <family val="2"/>
    </font>
    <font>
      <sz val="12"/>
      <color rgb="FF000000"/>
      <name val="Calibri"/>
      <family val="2"/>
      <scheme val="minor"/>
    </font>
  </fonts>
  <fills count="4">
    <fill>
      <patternFill patternType="none"/>
    </fill>
    <fill>
      <patternFill patternType="gray125"/>
    </fill>
    <fill>
      <patternFill patternType="solid">
        <fgColor theme="2"/>
        <bgColor indexed="64"/>
      </patternFill>
    </fill>
    <fill>
      <patternFill patternType="solid">
        <fgColor theme="5" tint="0.39997558519241921"/>
        <bgColor indexed="64"/>
      </patternFill>
    </fill>
  </fills>
  <borders count="7">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s>
  <cellStyleXfs count="1">
    <xf numFmtId="0" fontId="0" fillId="0" borderId="0"/>
  </cellStyleXfs>
  <cellXfs count="66">
    <xf numFmtId="0" fontId="0" fillId="0" borderId="0" xfId="0"/>
    <xf numFmtId="0" fontId="2" fillId="0" borderId="0" xfId="0" applyFont="1"/>
    <xf numFmtId="0" fontId="0" fillId="0" borderId="0" xfId="0" applyAlignment="1">
      <alignment horizontal="center" vertical="center"/>
    </xf>
    <xf numFmtId="0" fontId="1" fillId="0" borderId="0" xfId="0" applyFont="1" applyAlignment="1">
      <alignment horizontal="center" vertical="center"/>
    </xf>
    <xf numFmtId="0" fontId="0" fillId="0" borderId="0" xfId="0" applyAlignment="1">
      <alignment horizontal="center" vertical="center" wrapText="1"/>
    </xf>
    <xf numFmtId="0" fontId="3" fillId="0" borderId="0" xfId="0" applyFont="1" applyAlignment="1">
      <alignment vertical="center" wrapText="1"/>
    </xf>
    <xf numFmtId="0" fontId="4" fillId="0" borderId="0" xfId="0" applyFont="1" applyAlignment="1">
      <alignment wrapText="1"/>
    </xf>
    <xf numFmtId="0" fontId="4" fillId="0" borderId="0" xfId="0" applyFont="1" applyAlignment="1">
      <alignment vertical="center" wrapText="1"/>
    </xf>
    <xf numFmtId="0" fontId="0" fillId="0" borderId="0" xfId="0" applyAlignment="1">
      <alignment horizontal="center" vertical="center"/>
    </xf>
    <xf numFmtId="0" fontId="0" fillId="0" borderId="3" xfId="0" applyBorder="1" applyAlignment="1">
      <alignment horizontal="center" vertical="center"/>
    </xf>
    <xf numFmtId="0" fontId="0" fillId="0" borderId="5" xfId="0" applyBorder="1" applyAlignment="1">
      <alignment horizontal="center" vertical="center"/>
    </xf>
    <xf numFmtId="0" fontId="0" fillId="0" borderId="4" xfId="0" applyBorder="1" applyAlignment="1">
      <alignment horizontal="center" vertical="center"/>
    </xf>
    <xf numFmtId="0" fontId="0" fillId="0" borderId="0" xfId="0" applyFill="1" applyAlignment="1">
      <alignment horizontal="center"/>
    </xf>
    <xf numFmtId="0" fontId="5" fillId="0" borderId="0" xfId="0" applyFont="1"/>
    <xf numFmtId="0" fontId="6" fillId="0" borderId="0" xfId="0" applyFont="1"/>
    <xf numFmtId="0" fontId="7" fillId="0" borderId="0" xfId="0" applyFont="1"/>
    <xf numFmtId="0" fontId="0" fillId="0" borderId="1" xfId="0" applyFont="1" applyBorder="1" applyAlignment="1">
      <alignment horizontal="center" vertical="center"/>
    </xf>
    <xf numFmtId="0" fontId="0" fillId="0" borderId="1" xfId="0" applyFont="1" applyBorder="1" applyAlignment="1">
      <alignment horizontal="center" vertical="center" wrapText="1"/>
    </xf>
    <xf numFmtId="0" fontId="0" fillId="0" borderId="0" xfId="0" applyFont="1" applyAlignment="1">
      <alignment horizontal="center" vertical="center"/>
    </xf>
    <xf numFmtId="2" fontId="0" fillId="0" borderId="0" xfId="0" applyNumberFormat="1" applyFont="1" applyFill="1" applyAlignment="1">
      <alignment horizontal="center"/>
    </xf>
    <xf numFmtId="0" fontId="8" fillId="0" borderId="0" xfId="0" applyFont="1" applyAlignment="1">
      <alignment horizontal="left" vertical="top"/>
    </xf>
    <xf numFmtId="0" fontId="8" fillId="0" borderId="0" xfId="0" applyFont="1" applyAlignment="1">
      <alignment horizontal="center" vertical="center"/>
    </xf>
    <xf numFmtId="0" fontId="8" fillId="0" borderId="0" xfId="0" applyFont="1" applyAlignment="1">
      <alignment horizontal="center" vertical="center" wrapText="1"/>
    </xf>
    <xf numFmtId="0" fontId="9" fillId="0" borderId="0" xfId="0" applyFont="1" applyAlignment="1">
      <alignment horizontal="center" vertical="center"/>
    </xf>
    <xf numFmtId="0" fontId="8" fillId="0" borderId="0" xfId="0" applyFont="1"/>
    <xf numFmtId="0" fontId="8" fillId="0" borderId="0" xfId="0" applyFont="1" applyAlignment="1">
      <alignment horizontal="center"/>
    </xf>
    <xf numFmtId="0" fontId="9" fillId="0" borderId="0" xfId="0" applyFont="1" applyAlignment="1">
      <alignment horizontal="center"/>
    </xf>
    <xf numFmtId="0" fontId="8" fillId="0" borderId="0" xfId="0" quotePrefix="1" applyFont="1" applyAlignment="1">
      <alignment horizontal="center" vertical="center"/>
    </xf>
    <xf numFmtId="0" fontId="0" fillId="0" borderId="0" xfId="0" applyFont="1" applyBorder="1" applyAlignment="1">
      <alignment horizontal="center" vertical="center"/>
    </xf>
    <xf numFmtId="0" fontId="8" fillId="0" borderId="0" xfId="0" applyFont="1" applyBorder="1" applyAlignment="1">
      <alignment horizontal="left" vertical="top"/>
    </xf>
    <xf numFmtId="0" fontId="0" fillId="0" borderId="0" xfId="0" quotePrefix="1" applyFont="1" applyBorder="1" applyAlignment="1">
      <alignment horizontal="center" vertical="center" wrapText="1"/>
    </xf>
    <xf numFmtId="0" fontId="8" fillId="0" borderId="0" xfId="0" applyFont="1" applyBorder="1" applyAlignment="1">
      <alignment horizontal="center" vertical="center"/>
    </xf>
    <xf numFmtId="0" fontId="8" fillId="0" borderId="1" xfId="0" applyFont="1" applyBorder="1" applyAlignment="1">
      <alignment horizontal="left" vertical="top"/>
    </xf>
    <xf numFmtId="0" fontId="0" fillId="0" borderId="1" xfId="0" quotePrefix="1" applyFont="1" applyBorder="1" applyAlignment="1">
      <alignment horizontal="center" vertical="center" wrapText="1"/>
    </xf>
    <xf numFmtId="0" fontId="8" fillId="0" borderId="1" xfId="0" applyFont="1" applyBorder="1" applyAlignment="1">
      <alignment horizontal="center" vertical="center"/>
    </xf>
    <xf numFmtId="0" fontId="10" fillId="0" borderId="0" xfId="0" applyFont="1" applyAlignment="1">
      <alignment horizontal="left" vertical="center"/>
    </xf>
    <xf numFmtId="0" fontId="0" fillId="0" borderId="0" xfId="0" applyAlignment="1">
      <alignment horizontal="left" vertical="top"/>
    </xf>
    <xf numFmtId="0" fontId="12" fillId="2" borderId="1" xfId="0" applyFont="1" applyFill="1" applyBorder="1" applyAlignment="1">
      <alignment horizontal="left" vertical="top" wrapText="1"/>
    </xf>
    <xf numFmtId="0" fontId="14" fillId="0" borderId="0" xfId="0" applyFont="1" applyAlignment="1">
      <alignment horizontal="left" vertical="top" wrapText="1"/>
    </xf>
    <xf numFmtId="0" fontId="13" fillId="0" borderId="0" xfId="0" applyFont="1" applyAlignment="1">
      <alignment horizontal="left" vertical="top" wrapText="1"/>
    </xf>
    <xf numFmtId="0" fontId="0" fillId="0" borderId="0" xfId="0" applyFont="1" applyAlignment="1">
      <alignment horizontal="left" vertical="top"/>
    </xf>
    <xf numFmtId="0" fontId="8" fillId="0" borderId="0" xfId="0" applyFont="1" applyAlignment="1">
      <alignment horizontal="left" vertical="top" wrapText="1"/>
    </xf>
    <xf numFmtId="0" fontId="15" fillId="0" borderId="0" xfId="0" applyFont="1" applyAlignment="1">
      <alignment horizontal="left" vertical="top" wrapText="1"/>
    </xf>
    <xf numFmtId="0" fontId="13" fillId="3" borderId="0" xfId="0" applyFont="1" applyFill="1" applyAlignment="1">
      <alignment horizontal="left" vertical="top" wrapText="1"/>
    </xf>
    <xf numFmtId="0" fontId="14" fillId="3" borderId="0" xfId="0" applyFont="1" applyFill="1" applyAlignment="1">
      <alignment horizontal="left" vertical="top" wrapText="1"/>
    </xf>
    <xf numFmtId="0" fontId="11" fillId="0" borderId="0" xfId="0" applyFont="1" applyAlignment="1">
      <alignment horizontal="left" vertical="top"/>
    </xf>
    <xf numFmtId="0" fontId="14" fillId="0" borderId="1" xfId="0" applyFont="1" applyBorder="1" applyAlignment="1">
      <alignment horizontal="left" vertical="top" wrapText="1"/>
    </xf>
    <xf numFmtId="0" fontId="0" fillId="0" borderId="1" xfId="0" applyFont="1" applyBorder="1" applyAlignment="1">
      <alignment horizontal="left" vertical="top"/>
    </xf>
    <xf numFmtId="0" fontId="10" fillId="0" borderId="0" xfId="0" applyFont="1" applyAlignment="1">
      <alignment horizontal="left" vertical="top"/>
    </xf>
    <xf numFmtId="0" fontId="0" fillId="0" borderId="2" xfId="0" applyFont="1" applyBorder="1" applyAlignment="1">
      <alignment horizontal="center" vertical="center"/>
    </xf>
    <xf numFmtId="0" fontId="0" fillId="0" borderId="1" xfId="0" applyFont="1" applyBorder="1" applyAlignment="1">
      <alignment horizontal="center" vertical="center"/>
    </xf>
    <xf numFmtId="0" fontId="0" fillId="0" borderId="0" xfId="0" applyFont="1" applyAlignment="1">
      <alignment horizontal="left" vertical="top" wrapText="1"/>
    </xf>
    <xf numFmtId="0" fontId="0" fillId="0" borderId="3" xfId="0" applyBorder="1" applyAlignment="1">
      <alignment horizontal="center" vertical="center"/>
    </xf>
    <xf numFmtId="0" fontId="8" fillId="0" borderId="0" xfId="0" applyFont="1" applyBorder="1" applyAlignment="1">
      <alignment horizontal="right" vertical="center"/>
    </xf>
    <xf numFmtId="0" fontId="8" fillId="0" borderId="1" xfId="0" applyFont="1" applyBorder="1" applyAlignment="1">
      <alignment horizontal="right" vertical="center"/>
    </xf>
    <xf numFmtId="0" fontId="0" fillId="0" borderId="0" xfId="0" applyFont="1" applyFill="1" applyBorder="1" applyAlignment="1">
      <alignment horizontal="center" vertical="center"/>
    </xf>
    <xf numFmtId="0" fontId="0" fillId="0" borderId="1" xfId="0" applyFont="1" applyFill="1" applyBorder="1" applyAlignment="1">
      <alignment horizontal="center" vertical="center"/>
    </xf>
    <xf numFmtId="0" fontId="0" fillId="0" borderId="2" xfId="0" applyFont="1" applyBorder="1" applyAlignment="1">
      <alignment horizontal="center" vertical="center" wrapText="1"/>
    </xf>
    <xf numFmtId="0" fontId="0" fillId="0" borderId="1" xfId="0" applyFont="1" applyBorder="1" applyAlignment="1">
      <alignment horizontal="center" vertical="center" wrapText="1"/>
    </xf>
    <xf numFmtId="0" fontId="0" fillId="0" borderId="2"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0" fillId="0" borderId="2" xfId="0" applyFont="1" applyBorder="1" applyAlignment="1">
      <alignment horizontal="left" vertical="center"/>
    </xf>
    <xf numFmtId="0" fontId="0" fillId="0" borderId="1" xfId="0" applyFont="1" applyBorder="1" applyAlignment="1">
      <alignment horizontal="left" vertical="center"/>
    </xf>
    <xf numFmtId="0" fontId="8" fillId="0" borderId="0" xfId="0" applyFont="1" applyBorder="1" applyAlignment="1">
      <alignment horizontal="center" vertical="center"/>
    </xf>
    <xf numFmtId="0" fontId="8" fillId="0" borderId="1" xfId="0" applyFont="1" applyBorder="1" applyAlignment="1">
      <alignment horizontal="center" vertical="center"/>
    </xf>
    <xf numFmtId="0" fontId="0" fillId="0" borderId="6" xfId="0" applyFont="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948445-AC2F-DF4B-9B9A-F9EB508D7201}">
  <dimension ref="A1:HE220"/>
  <sheetViews>
    <sheetView tabSelected="1" zoomScale="85" zoomScaleNormal="85" workbookViewId="0">
      <selection activeCell="F15" sqref="F15"/>
    </sheetView>
  </sheetViews>
  <sheetFormatPr defaultColWidth="11" defaultRowHeight="15.75" outlineLevelRow="1" x14ac:dyDescent="0.25"/>
  <cols>
    <col min="1" max="1" width="10.875" style="2"/>
    <col min="2" max="2" width="19.875" customWidth="1"/>
    <col min="3" max="3" width="9.125" style="2" customWidth="1"/>
    <col min="4" max="4" width="8.625" style="4" customWidth="1"/>
    <col min="5" max="5" width="12.375" customWidth="1"/>
    <col min="12" max="13" width="9.5" customWidth="1"/>
    <col min="14" max="14" width="17" style="12" customWidth="1"/>
  </cols>
  <sheetData>
    <row r="1" spans="1:213" ht="39.950000000000003" customHeight="1" x14ac:dyDescent="0.25">
      <c r="A1" s="51" t="s">
        <v>357</v>
      </c>
      <c r="B1" s="51"/>
      <c r="C1" s="51"/>
      <c r="D1" s="51"/>
      <c r="E1" s="51"/>
      <c r="F1" s="51"/>
      <c r="G1" s="51"/>
      <c r="H1" s="51"/>
      <c r="I1" s="51"/>
      <c r="J1" s="51"/>
      <c r="K1" s="51"/>
      <c r="L1" s="51"/>
      <c r="M1" s="51"/>
      <c r="N1" s="51"/>
    </row>
    <row r="3" spans="1:213" s="2" customFormat="1" ht="33.950000000000003" customHeight="1" outlineLevel="1" x14ac:dyDescent="0.25">
      <c r="A3" s="49" t="s">
        <v>39</v>
      </c>
      <c r="B3" s="61" t="s">
        <v>33</v>
      </c>
      <c r="C3" s="49" t="s">
        <v>51</v>
      </c>
      <c r="D3" s="49"/>
      <c r="E3" s="65" t="s">
        <v>47</v>
      </c>
      <c r="F3" s="65"/>
      <c r="G3" s="65"/>
      <c r="H3" s="65"/>
      <c r="I3" s="65"/>
      <c r="J3" s="65"/>
      <c r="K3" s="65"/>
      <c r="L3" s="57" t="s">
        <v>361</v>
      </c>
      <c r="M3" s="57" t="s">
        <v>360</v>
      </c>
      <c r="N3" s="59" t="s">
        <v>362</v>
      </c>
      <c r="O3" s="49" t="s">
        <v>356</v>
      </c>
    </row>
    <row r="4" spans="1:213" s="2" customFormat="1" outlineLevel="1" x14ac:dyDescent="0.25">
      <c r="A4" s="50"/>
      <c r="B4" s="62"/>
      <c r="C4" s="16" t="s">
        <v>49</v>
      </c>
      <c r="D4" s="17" t="s">
        <v>50</v>
      </c>
      <c r="E4" s="16" t="s">
        <v>40</v>
      </c>
      <c r="F4" s="16" t="s">
        <v>41</v>
      </c>
      <c r="G4" s="16" t="s">
        <v>42</v>
      </c>
      <c r="H4" s="16" t="s">
        <v>43</v>
      </c>
      <c r="I4" s="16" t="s">
        <v>44</v>
      </c>
      <c r="J4" s="16" t="s">
        <v>45</v>
      </c>
      <c r="K4" s="16" t="s">
        <v>46</v>
      </c>
      <c r="L4" s="58"/>
      <c r="M4" s="58"/>
      <c r="N4" s="60"/>
      <c r="O4" s="50"/>
    </row>
    <row r="5" spans="1:213" x14ac:dyDescent="0.25">
      <c r="A5" s="18">
        <v>1</v>
      </c>
      <c r="B5" s="20" t="s">
        <v>298</v>
      </c>
      <c r="C5" s="21">
        <v>1</v>
      </c>
      <c r="D5" s="22">
        <v>1</v>
      </c>
      <c r="E5" s="21">
        <v>6733</v>
      </c>
      <c r="F5" s="21">
        <v>13829</v>
      </c>
      <c r="G5" s="21">
        <v>6395</v>
      </c>
      <c r="H5" s="21">
        <v>9449</v>
      </c>
      <c r="I5" s="23" t="s">
        <v>12</v>
      </c>
      <c r="J5" s="23" t="s">
        <v>16</v>
      </c>
      <c r="K5" s="23" t="s">
        <v>23</v>
      </c>
      <c r="L5" s="24">
        <v>9102</v>
      </c>
      <c r="M5" s="24">
        <v>3435</v>
      </c>
      <c r="N5" s="19">
        <f>L5*100/$L$194</f>
        <v>111.51678510169076</v>
      </c>
      <c r="O5" s="18">
        <v>0</v>
      </c>
      <c r="Q5" s="13"/>
      <c r="R5" s="13"/>
      <c r="S5" s="13"/>
      <c r="T5" s="13"/>
      <c r="U5" s="13"/>
      <c r="V5" s="13"/>
      <c r="W5" s="13"/>
      <c r="X5" s="13"/>
      <c r="Y5" s="13"/>
      <c r="Z5" s="13"/>
      <c r="AA5" s="13"/>
      <c r="AB5" s="13"/>
      <c r="AC5" s="13"/>
      <c r="AD5" s="13"/>
      <c r="AE5" s="13"/>
      <c r="AF5" s="13"/>
      <c r="AG5" s="13"/>
      <c r="AH5" s="13"/>
      <c r="AI5" s="13"/>
      <c r="AJ5" s="13"/>
      <c r="AK5" s="13"/>
      <c r="AL5" s="13"/>
      <c r="AM5" s="13"/>
      <c r="AN5" s="13"/>
      <c r="AO5" s="13"/>
      <c r="AP5" s="13"/>
      <c r="AQ5" s="13"/>
      <c r="AR5" s="13"/>
      <c r="AS5" s="13"/>
      <c r="AT5" s="13"/>
      <c r="AU5" s="13"/>
      <c r="AV5" s="13"/>
      <c r="AW5" s="13"/>
      <c r="AX5" s="13"/>
      <c r="AY5" s="13"/>
      <c r="AZ5" s="13"/>
      <c r="BA5" s="13"/>
      <c r="BB5" s="13"/>
      <c r="BC5" s="13"/>
      <c r="BD5" s="13"/>
      <c r="BE5" s="13"/>
      <c r="BF5" s="13"/>
      <c r="BG5" s="13"/>
      <c r="BH5" s="13"/>
      <c r="BI5" s="13"/>
      <c r="BJ5" s="13"/>
      <c r="BK5" s="13"/>
      <c r="BL5" s="13"/>
      <c r="BM5" s="13"/>
      <c r="BN5" s="13"/>
      <c r="BO5" s="13"/>
      <c r="BP5" s="13"/>
      <c r="BQ5" s="13"/>
      <c r="BR5" s="13"/>
      <c r="BS5" s="13"/>
      <c r="BT5" s="13"/>
      <c r="BU5" s="13"/>
      <c r="BV5" s="13"/>
      <c r="BW5" s="13"/>
      <c r="BX5" s="13"/>
      <c r="BY5" s="13"/>
      <c r="BZ5" s="13"/>
      <c r="CA5" s="13"/>
      <c r="CB5" s="13"/>
      <c r="CC5" s="13"/>
      <c r="CD5" s="13"/>
      <c r="CE5" s="13"/>
      <c r="CF5" s="13"/>
      <c r="CG5" s="13"/>
      <c r="CH5" s="13"/>
      <c r="CI5" s="13"/>
      <c r="CJ5" s="13"/>
      <c r="CK5" s="13"/>
      <c r="CL5" s="13"/>
      <c r="CM5" s="13"/>
      <c r="CN5" s="13"/>
      <c r="CO5" s="13"/>
      <c r="CP5" s="13"/>
      <c r="CQ5" s="13"/>
      <c r="CR5" s="13"/>
      <c r="CS5" s="13"/>
      <c r="CT5" s="13"/>
      <c r="CU5" s="13"/>
      <c r="CV5" s="13"/>
      <c r="CW5" s="13"/>
      <c r="CX5" s="13"/>
      <c r="CY5" s="13"/>
      <c r="CZ5" s="13"/>
      <c r="DA5" s="13"/>
      <c r="DB5" s="13"/>
      <c r="DC5" s="13"/>
      <c r="DD5" s="13"/>
      <c r="DE5" s="13"/>
      <c r="DF5" s="13"/>
      <c r="DG5" s="13"/>
      <c r="DH5" s="13"/>
      <c r="DI5" s="13"/>
      <c r="DJ5" s="13"/>
      <c r="DK5" s="13"/>
      <c r="DL5" s="13"/>
      <c r="DM5" s="13"/>
      <c r="DN5" s="13"/>
      <c r="DO5" s="13"/>
      <c r="DP5" s="13"/>
      <c r="DQ5" s="13"/>
      <c r="DR5" s="13"/>
      <c r="DS5" s="13"/>
      <c r="DT5" s="13"/>
      <c r="DU5" s="13"/>
      <c r="DV5" s="13"/>
      <c r="DW5" s="13"/>
      <c r="DX5" s="13"/>
      <c r="DY5" s="13"/>
      <c r="DZ5" s="13"/>
      <c r="EA5" s="13"/>
      <c r="EB5" s="13"/>
      <c r="EC5" s="13"/>
      <c r="ED5" s="13"/>
      <c r="EE5" s="13"/>
      <c r="EF5" s="13"/>
      <c r="EG5" s="13"/>
      <c r="EH5" s="13"/>
      <c r="EI5" s="13"/>
      <c r="EJ5" s="13"/>
      <c r="EK5" s="13"/>
      <c r="EL5" s="13"/>
      <c r="EM5" s="13"/>
      <c r="EN5" s="13"/>
      <c r="EO5" s="13"/>
      <c r="EP5" s="13"/>
      <c r="EQ5" s="13"/>
      <c r="ER5" s="13"/>
      <c r="ES5" s="13"/>
      <c r="ET5" s="13"/>
      <c r="EU5" s="13"/>
      <c r="EV5" s="13"/>
      <c r="EW5" s="13"/>
      <c r="EX5" s="13"/>
      <c r="EY5" s="13"/>
      <c r="EZ5" s="13"/>
      <c r="FA5" s="13"/>
      <c r="FB5" s="13"/>
      <c r="FC5" s="13"/>
      <c r="FD5" s="13"/>
      <c r="FE5" s="13"/>
      <c r="FF5" s="13"/>
      <c r="FG5" s="13"/>
      <c r="FH5" s="13"/>
      <c r="FI5" s="13"/>
      <c r="FJ5" s="13"/>
      <c r="FK5" s="13"/>
      <c r="FL5" s="13"/>
      <c r="FM5" s="13"/>
      <c r="FN5" s="13"/>
      <c r="FO5" s="13"/>
      <c r="FP5" s="13"/>
      <c r="FQ5" s="13"/>
      <c r="FR5" s="13"/>
      <c r="FS5" s="13"/>
      <c r="FT5" s="13"/>
      <c r="FU5" s="13"/>
      <c r="FV5" s="13"/>
      <c r="FW5" s="13"/>
      <c r="FX5" s="13"/>
      <c r="FY5" s="13"/>
      <c r="FZ5" s="13"/>
      <c r="GA5" s="13"/>
      <c r="GB5" s="13"/>
      <c r="GC5" s="13"/>
      <c r="GD5" s="13"/>
      <c r="GE5" s="13"/>
      <c r="GF5" s="13"/>
      <c r="GG5" s="13"/>
      <c r="GH5" s="13"/>
      <c r="GI5" s="13"/>
      <c r="GJ5" s="13"/>
      <c r="GK5" s="13"/>
      <c r="GL5" s="13"/>
      <c r="GM5" s="13"/>
      <c r="GN5" s="13"/>
      <c r="GO5" s="13"/>
      <c r="GP5" s="13"/>
      <c r="GQ5" s="13"/>
      <c r="GR5" s="13"/>
      <c r="GS5" s="13"/>
      <c r="GT5" s="13"/>
      <c r="GU5" s="13"/>
      <c r="GV5" s="13"/>
    </row>
    <row r="6" spans="1:213" x14ac:dyDescent="0.25">
      <c r="A6" s="18">
        <v>1</v>
      </c>
      <c r="B6" s="20" t="s">
        <v>298</v>
      </c>
      <c r="C6" s="21">
        <v>10</v>
      </c>
      <c r="D6" s="22">
        <v>10</v>
      </c>
      <c r="E6" s="21">
        <v>5705</v>
      </c>
      <c r="F6" s="23" t="s">
        <v>4</v>
      </c>
      <c r="G6" s="21">
        <v>8098</v>
      </c>
      <c r="H6" s="21">
        <v>8226</v>
      </c>
      <c r="I6" s="21">
        <v>9386</v>
      </c>
      <c r="J6" s="21">
        <v>10064</v>
      </c>
      <c r="K6" s="21">
        <v>13929</v>
      </c>
      <c r="L6" s="24">
        <v>9235</v>
      </c>
      <c r="M6" s="24">
        <v>2739</v>
      </c>
      <c r="N6" s="19">
        <f t="shared" ref="N6:N69" si="0">L6*100/$L$194</f>
        <v>113.14628767458956</v>
      </c>
      <c r="O6" s="21">
        <v>0</v>
      </c>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3"/>
      <c r="AR6" s="13"/>
      <c r="AS6" s="13"/>
      <c r="AT6" s="13"/>
      <c r="AU6" s="13"/>
      <c r="AV6" s="13"/>
      <c r="AW6" s="13"/>
      <c r="AX6" s="13"/>
      <c r="AY6" s="13"/>
      <c r="AZ6" s="13"/>
      <c r="BA6" s="13"/>
      <c r="BB6" s="13"/>
      <c r="BC6" s="13"/>
      <c r="BD6" s="13"/>
      <c r="BE6" s="13"/>
      <c r="BF6" s="13"/>
      <c r="BG6" s="13"/>
      <c r="BH6" s="13"/>
      <c r="BI6" s="13"/>
      <c r="BJ6" s="13"/>
      <c r="BK6" s="13"/>
      <c r="BL6" s="13"/>
      <c r="BM6" s="13"/>
      <c r="BN6" s="13"/>
      <c r="BO6" s="13"/>
      <c r="BP6" s="13"/>
      <c r="BQ6" s="13"/>
      <c r="BR6" s="13"/>
      <c r="BS6" s="13"/>
      <c r="BT6" s="13"/>
      <c r="BU6" s="13"/>
      <c r="BV6" s="13"/>
      <c r="BW6" s="13"/>
      <c r="BX6" s="13"/>
      <c r="BY6" s="13"/>
      <c r="BZ6" s="13"/>
      <c r="CA6" s="13"/>
      <c r="CB6" s="13"/>
      <c r="CC6" s="13"/>
      <c r="CD6" s="13"/>
      <c r="CE6" s="13"/>
      <c r="CF6" s="13"/>
      <c r="CG6" s="13"/>
      <c r="CH6" s="13"/>
      <c r="CI6" s="13"/>
      <c r="CJ6" s="13"/>
      <c r="CK6" s="13"/>
      <c r="CL6" s="13"/>
      <c r="CM6" s="13"/>
      <c r="CN6" s="13"/>
      <c r="CO6" s="13"/>
      <c r="CP6" s="13"/>
      <c r="CQ6" s="13"/>
      <c r="CR6" s="13"/>
      <c r="CS6" s="13"/>
      <c r="CT6" s="13"/>
      <c r="CU6" s="13"/>
      <c r="CV6" s="13"/>
      <c r="CW6" s="13"/>
      <c r="CX6" s="13"/>
      <c r="CY6" s="13"/>
      <c r="CZ6" s="13"/>
      <c r="DA6" s="13"/>
      <c r="DB6" s="13"/>
      <c r="DC6" s="13"/>
      <c r="DD6" s="13"/>
      <c r="DE6" s="13"/>
      <c r="DF6" s="13"/>
      <c r="DG6" s="13"/>
      <c r="DH6" s="13"/>
      <c r="DI6" s="13"/>
      <c r="DJ6" s="13"/>
      <c r="DK6" s="13"/>
      <c r="DL6" s="13"/>
      <c r="DM6" s="13"/>
      <c r="DN6" s="13"/>
      <c r="DO6" s="13"/>
      <c r="DP6" s="13"/>
      <c r="DQ6" s="13"/>
      <c r="DR6" s="13"/>
      <c r="DS6" s="13"/>
      <c r="DT6" s="13"/>
      <c r="DU6" s="13"/>
      <c r="DV6" s="13"/>
      <c r="DW6" s="13"/>
      <c r="DX6" s="13"/>
      <c r="DY6" s="13"/>
      <c r="DZ6" s="13"/>
      <c r="EA6" s="13"/>
      <c r="EB6" s="13"/>
      <c r="EC6" s="13"/>
      <c r="ED6" s="13"/>
      <c r="EE6" s="13"/>
      <c r="EF6" s="13"/>
      <c r="EG6" s="13"/>
      <c r="EH6" s="13"/>
      <c r="EI6" s="13"/>
      <c r="EJ6" s="13"/>
      <c r="EK6" s="13"/>
      <c r="EL6" s="13"/>
      <c r="EM6" s="13"/>
      <c r="EN6" s="13"/>
      <c r="EO6" s="13"/>
      <c r="EP6" s="13"/>
      <c r="EQ6" s="13"/>
      <c r="ER6" s="13"/>
      <c r="ES6" s="13"/>
      <c r="ET6" s="13"/>
      <c r="EU6" s="13"/>
      <c r="EV6" s="13"/>
      <c r="EW6" s="13"/>
      <c r="EX6" s="13"/>
      <c r="EY6" s="13"/>
      <c r="EZ6" s="13"/>
      <c r="FA6" s="13"/>
      <c r="FB6" s="13"/>
      <c r="FC6" s="13"/>
      <c r="FD6" s="13"/>
      <c r="FE6" s="13"/>
      <c r="FF6" s="13"/>
      <c r="FG6" s="13"/>
      <c r="FH6" s="13"/>
      <c r="FI6" s="13"/>
      <c r="FJ6" s="13"/>
      <c r="FK6" s="13"/>
      <c r="FL6" s="13"/>
      <c r="FM6" s="13"/>
      <c r="FN6" s="13"/>
      <c r="FO6" s="13"/>
      <c r="FP6" s="13"/>
      <c r="FQ6" s="13"/>
      <c r="FR6" s="13"/>
      <c r="FS6" s="13"/>
      <c r="FT6" s="13"/>
      <c r="FU6" s="13"/>
      <c r="FV6" s="13"/>
      <c r="FW6" s="13"/>
      <c r="FX6" s="13"/>
      <c r="FY6" s="13"/>
      <c r="FZ6" s="13"/>
      <c r="GA6" s="13"/>
      <c r="GB6" s="13"/>
      <c r="GC6" s="13"/>
      <c r="GD6" s="13"/>
      <c r="GE6" s="13"/>
      <c r="GF6" s="13"/>
      <c r="GG6" s="13"/>
      <c r="GH6" s="13"/>
      <c r="GI6" s="13"/>
      <c r="GJ6" s="13"/>
      <c r="GK6" s="13"/>
      <c r="GL6" s="13"/>
      <c r="GM6" s="13"/>
      <c r="GN6" s="13"/>
      <c r="GO6" s="13"/>
      <c r="GP6" s="13"/>
      <c r="GQ6" s="13"/>
      <c r="GR6" s="13"/>
      <c r="GS6" s="13"/>
      <c r="GT6" s="13"/>
      <c r="GU6" s="13"/>
      <c r="GV6" s="13"/>
    </row>
    <row r="7" spans="1:213" x14ac:dyDescent="0.25">
      <c r="A7" s="18">
        <v>1</v>
      </c>
      <c r="B7" s="20" t="s">
        <v>299</v>
      </c>
      <c r="C7" s="21">
        <v>1</v>
      </c>
      <c r="D7" s="22">
        <v>1</v>
      </c>
      <c r="E7" s="21">
        <v>7110</v>
      </c>
      <c r="F7" s="21">
        <v>7781</v>
      </c>
      <c r="G7" s="21">
        <v>8992</v>
      </c>
      <c r="H7" s="21">
        <v>6024</v>
      </c>
      <c r="I7" s="21">
        <v>8791</v>
      </c>
      <c r="J7" s="21">
        <v>9404</v>
      </c>
      <c r="K7" s="21">
        <v>8859</v>
      </c>
      <c r="L7" s="24">
        <v>8137</v>
      </c>
      <c r="M7" s="24">
        <v>1220</v>
      </c>
      <c r="N7" s="19">
        <f t="shared" si="0"/>
        <v>99.693702523891204</v>
      </c>
      <c r="O7" s="21">
        <v>0</v>
      </c>
    </row>
    <row r="8" spans="1:213" x14ac:dyDescent="0.25">
      <c r="A8" s="18">
        <v>1</v>
      </c>
      <c r="B8" s="20" t="s">
        <v>299</v>
      </c>
      <c r="C8" s="21">
        <v>10</v>
      </c>
      <c r="D8" s="22">
        <v>10</v>
      </c>
      <c r="E8" s="21">
        <v>5473</v>
      </c>
      <c r="F8" s="21">
        <v>5139</v>
      </c>
      <c r="G8" s="21">
        <v>5267</v>
      </c>
      <c r="H8" s="21">
        <v>6218</v>
      </c>
      <c r="I8" s="21">
        <v>7442</v>
      </c>
      <c r="J8" s="21">
        <v>5281</v>
      </c>
      <c r="K8" s="21">
        <v>7154</v>
      </c>
      <c r="L8" s="24">
        <v>5996</v>
      </c>
      <c r="M8" s="24">
        <v>960.2</v>
      </c>
      <c r="N8" s="19">
        <f t="shared" si="0"/>
        <v>73.462386669933835</v>
      </c>
      <c r="O8" s="21">
        <v>0</v>
      </c>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row>
    <row r="9" spans="1:213" x14ac:dyDescent="0.25">
      <c r="A9" s="18">
        <v>1</v>
      </c>
      <c r="B9" s="20" t="s">
        <v>300</v>
      </c>
      <c r="C9" s="21">
        <v>1</v>
      </c>
      <c r="D9" s="22">
        <v>0.1</v>
      </c>
      <c r="E9" s="21">
        <v>7643</v>
      </c>
      <c r="F9" s="21">
        <v>9710</v>
      </c>
      <c r="G9" s="21">
        <v>8111</v>
      </c>
      <c r="H9" s="21">
        <v>7939</v>
      </c>
      <c r="I9" s="21">
        <v>8192</v>
      </c>
      <c r="J9" s="21">
        <v>8893</v>
      </c>
      <c r="K9" s="21">
        <v>8317</v>
      </c>
      <c r="L9" s="24">
        <v>8401</v>
      </c>
      <c r="M9" s="24">
        <v>692.6</v>
      </c>
      <c r="N9" s="19">
        <f t="shared" si="0"/>
        <v>102.9282038716001</v>
      </c>
      <c r="O9" s="21">
        <v>0</v>
      </c>
    </row>
    <row r="10" spans="1:213" x14ac:dyDescent="0.25">
      <c r="A10" s="18">
        <v>1</v>
      </c>
      <c r="B10" s="20" t="s">
        <v>300</v>
      </c>
      <c r="C10" s="21">
        <v>10</v>
      </c>
      <c r="D10" s="22">
        <v>1</v>
      </c>
      <c r="E10" s="21">
        <v>8587</v>
      </c>
      <c r="F10" s="21">
        <v>9900</v>
      </c>
      <c r="G10" s="21">
        <v>9236</v>
      </c>
      <c r="H10" s="21">
        <v>6652</v>
      </c>
      <c r="I10" s="21">
        <v>8979</v>
      </c>
      <c r="J10" s="21">
        <v>8249</v>
      </c>
      <c r="K10" s="21">
        <v>9403</v>
      </c>
      <c r="L10" s="24">
        <v>8715</v>
      </c>
      <c r="M10" s="24">
        <v>1057</v>
      </c>
      <c r="N10" s="19">
        <f t="shared" si="0"/>
        <v>106.77530017152658</v>
      </c>
      <c r="O10" s="21">
        <v>0</v>
      </c>
    </row>
    <row r="11" spans="1:213" x14ac:dyDescent="0.25">
      <c r="A11" s="18">
        <v>1</v>
      </c>
      <c r="B11" s="20" t="s">
        <v>301</v>
      </c>
      <c r="C11" s="21">
        <v>1</v>
      </c>
      <c r="D11" s="22">
        <v>0.1</v>
      </c>
      <c r="E11" s="21">
        <v>7316</v>
      </c>
      <c r="F11" s="21">
        <v>8549</v>
      </c>
      <c r="G11" s="21">
        <v>15210</v>
      </c>
      <c r="H11" s="21">
        <v>9033</v>
      </c>
      <c r="I11" s="21">
        <v>8470</v>
      </c>
      <c r="J11" s="21">
        <v>6115</v>
      </c>
      <c r="K11" s="21">
        <v>6986</v>
      </c>
      <c r="L11" s="24">
        <v>8811</v>
      </c>
      <c r="M11" s="24">
        <v>3000</v>
      </c>
      <c r="N11" s="19">
        <f t="shared" si="0"/>
        <v>107.95148247978436</v>
      </c>
      <c r="O11" s="21">
        <v>0</v>
      </c>
    </row>
    <row r="12" spans="1:213" x14ac:dyDescent="0.25">
      <c r="A12" s="18">
        <v>1</v>
      </c>
      <c r="B12" s="20" t="s">
        <v>301</v>
      </c>
      <c r="C12" s="21">
        <v>10</v>
      </c>
      <c r="D12" s="22">
        <v>1</v>
      </c>
      <c r="E12" s="21">
        <v>6024</v>
      </c>
      <c r="F12" s="21">
        <v>8073</v>
      </c>
      <c r="G12" s="21">
        <v>9171</v>
      </c>
      <c r="H12" s="21">
        <v>9735</v>
      </c>
      <c r="I12" s="21">
        <v>10119</v>
      </c>
      <c r="J12" s="21">
        <v>8853</v>
      </c>
      <c r="K12" s="23" t="s">
        <v>24</v>
      </c>
      <c r="L12" s="24">
        <v>8663</v>
      </c>
      <c r="M12" s="24">
        <v>1475</v>
      </c>
      <c r="N12" s="19">
        <f t="shared" si="0"/>
        <v>106.13820142122029</v>
      </c>
      <c r="O12" s="21">
        <v>0</v>
      </c>
    </row>
    <row r="13" spans="1:213" x14ac:dyDescent="0.25">
      <c r="A13" s="18">
        <v>1</v>
      </c>
      <c r="B13" s="20" t="s">
        <v>302</v>
      </c>
      <c r="C13" s="21">
        <v>1</v>
      </c>
      <c r="D13" s="22">
        <v>1</v>
      </c>
      <c r="E13" s="21">
        <v>9053</v>
      </c>
      <c r="F13" s="21">
        <v>10600</v>
      </c>
      <c r="G13" s="21">
        <v>9321</v>
      </c>
      <c r="H13" s="21">
        <v>9709</v>
      </c>
      <c r="I13" s="21">
        <v>7393</v>
      </c>
      <c r="J13" s="23" t="s">
        <v>17</v>
      </c>
      <c r="K13" s="23" t="s">
        <v>25</v>
      </c>
      <c r="L13" s="24">
        <v>9215</v>
      </c>
      <c r="M13" s="24">
        <v>1175</v>
      </c>
      <c r="N13" s="19">
        <f t="shared" si="0"/>
        <v>112.90124969370252</v>
      </c>
      <c r="O13" s="21">
        <v>0</v>
      </c>
    </row>
    <row r="14" spans="1:213" x14ac:dyDescent="0.25">
      <c r="A14" s="18">
        <v>1</v>
      </c>
      <c r="B14" s="20" t="s">
        <v>302</v>
      </c>
      <c r="C14" s="21">
        <v>10</v>
      </c>
      <c r="D14" s="22">
        <v>10</v>
      </c>
      <c r="E14" s="21">
        <v>6868</v>
      </c>
      <c r="F14" s="21">
        <v>7497</v>
      </c>
      <c r="G14" s="23" t="s">
        <v>9</v>
      </c>
      <c r="H14" s="21">
        <v>8230</v>
      </c>
      <c r="I14" s="21">
        <v>9151</v>
      </c>
      <c r="J14" s="21">
        <v>7992</v>
      </c>
      <c r="K14" s="21">
        <v>7579</v>
      </c>
      <c r="L14" s="24">
        <v>7886</v>
      </c>
      <c r="M14" s="24">
        <v>776.1</v>
      </c>
      <c r="N14" s="19">
        <f t="shared" si="0"/>
        <v>96.618475863758889</v>
      </c>
      <c r="O14" s="21">
        <v>0</v>
      </c>
    </row>
    <row r="15" spans="1:213" x14ac:dyDescent="0.25">
      <c r="A15" s="18">
        <v>1</v>
      </c>
      <c r="B15" s="20" t="s">
        <v>359</v>
      </c>
      <c r="C15" s="21">
        <v>1</v>
      </c>
      <c r="D15" s="22">
        <v>1</v>
      </c>
      <c r="E15" s="21">
        <v>5865</v>
      </c>
      <c r="F15" s="21">
        <v>8486</v>
      </c>
      <c r="G15" s="21">
        <v>7825</v>
      </c>
      <c r="H15" s="21">
        <v>8712</v>
      </c>
      <c r="I15" s="21">
        <v>8489</v>
      </c>
      <c r="J15" s="21">
        <v>8805</v>
      </c>
      <c r="K15" s="21">
        <v>8778</v>
      </c>
      <c r="L15" s="24">
        <v>8137</v>
      </c>
      <c r="M15" s="24">
        <v>1056</v>
      </c>
      <c r="N15" s="19">
        <f t="shared" si="0"/>
        <v>99.693702523891204</v>
      </c>
      <c r="O15" s="21">
        <v>0</v>
      </c>
    </row>
    <row r="16" spans="1:213" x14ac:dyDescent="0.25">
      <c r="A16" s="18">
        <v>1</v>
      </c>
      <c r="B16" s="20" t="s">
        <v>359</v>
      </c>
      <c r="C16" s="21">
        <v>10</v>
      </c>
      <c r="D16" s="22">
        <v>10</v>
      </c>
      <c r="E16" s="21">
        <v>3148</v>
      </c>
      <c r="F16" s="21">
        <v>3245</v>
      </c>
      <c r="G16" s="21">
        <v>3097</v>
      </c>
      <c r="H16" s="21">
        <v>2177</v>
      </c>
      <c r="I16" s="21">
        <v>2371</v>
      </c>
      <c r="J16" s="21">
        <v>2576</v>
      </c>
      <c r="K16" s="23" t="s">
        <v>26</v>
      </c>
      <c r="L16" s="24">
        <v>2769</v>
      </c>
      <c r="M16" s="24">
        <v>452.5</v>
      </c>
      <c r="N16" s="19">
        <f t="shared" si="0"/>
        <v>33.925508453810338</v>
      </c>
      <c r="O16" s="21">
        <v>1</v>
      </c>
    </row>
    <row r="17" spans="1:15" x14ac:dyDescent="0.25">
      <c r="A17" s="18">
        <v>2</v>
      </c>
      <c r="B17" s="20" t="s">
        <v>303</v>
      </c>
      <c r="C17" s="21">
        <v>1</v>
      </c>
      <c r="D17" s="22">
        <v>1</v>
      </c>
      <c r="E17" s="21">
        <v>8228</v>
      </c>
      <c r="F17" s="21">
        <v>8986</v>
      </c>
      <c r="G17" s="21">
        <v>4473</v>
      </c>
      <c r="H17" s="21">
        <v>7987</v>
      </c>
      <c r="I17" s="21">
        <v>8489</v>
      </c>
      <c r="J17" s="21">
        <v>8074</v>
      </c>
      <c r="K17" s="21">
        <v>7667</v>
      </c>
      <c r="L17" s="24">
        <v>7701</v>
      </c>
      <c r="M17" s="24">
        <v>1483</v>
      </c>
      <c r="N17" s="19">
        <f t="shared" si="0"/>
        <v>94.35187454055378</v>
      </c>
      <c r="O17" s="21">
        <v>0</v>
      </c>
    </row>
    <row r="18" spans="1:15" x14ac:dyDescent="0.25">
      <c r="A18" s="18">
        <v>2</v>
      </c>
      <c r="B18" s="20" t="s">
        <v>303</v>
      </c>
      <c r="C18" s="21">
        <v>10</v>
      </c>
      <c r="D18" s="22">
        <v>10</v>
      </c>
      <c r="E18" s="21">
        <v>8281</v>
      </c>
      <c r="F18" s="21">
        <v>9532</v>
      </c>
      <c r="G18" s="21">
        <v>9111</v>
      </c>
      <c r="H18" s="21">
        <v>8046</v>
      </c>
      <c r="I18" s="23" t="s">
        <v>13</v>
      </c>
      <c r="J18" s="21">
        <v>11167</v>
      </c>
      <c r="K18" s="21">
        <v>10337</v>
      </c>
      <c r="L18" s="24">
        <v>9412</v>
      </c>
      <c r="M18" s="24">
        <v>1199</v>
      </c>
      <c r="N18" s="19">
        <f t="shared" si="0"/>
        <v>115.31487380543985</v>
      </c>
      <c r="O18" s="21">
        <v>0</v>
      </c>
    </row>
    <row r="19" spans="1:15" x14ac:dyDescent="0.25">
      <c r="A19" s="18">
        <v>2</v>
      </c>
      <c r="B19" s="20" t="s">
        <v>304</v>
      </c>
      <c r="C19" s="21">
        <v>1</v>
      </c>
      <c r="D19" s="22">
        <v>1</v>
      </c>
      <c r="E19" s="23" t="s">
        <v>0</v>
      </c>
      <c r="F19" s="21">
        <v>11508</v>
      </c>
      <c r="G19" s="21">
        <v>9811</v>
      </c>
      <c r="H19" s="21">
        <v>9270</v>
      </c>
      <c r="I19" s="21">
        <v>8630</v>
      </c>
      <c r="J19" s="21">
        <v>9220</v>
      </c>
      <c r="K19" s="21">
        <v>9377</v>
      </c>
      <c r="L19" s="24">
        <v>9636</v>
      </c>
      <c r="M19" s="24">
        <v>992.1</v>
      </c>
      <c r="N19" s="19">
        <f t="shared" si="0"/>
        <v>118.05929919137466</v>
      </c>
      <c r="O19" s="21">
        <v>0</v>
      </c>
    </row>
    <row r="20" spans="1:15" x14ac:dyDescent="0.25">
      <c r="A20" s="18">
        <v>2</v>
      </c>
      <c r="B20" s="20" t="s">
        <v>304</v>
      </c>
      <c r="C20" s="21">
        <v>10</v>
      </c>
      <c r="D20" s="22">
        <v>10</v>
      </c>
      <c r="E20" s="21">
        <v>3557</v>
      </c>
      <c r="F20" s="21">
        <v>10574</v>
      </c>
      <c r="G20" s="21">
        <v>5125</v>
      </c>
      <c r="H20" s="21">
        <v>4503</v>
      </c>
      <c r="I20" s="21">
        <v>3825</v>
      </c>
      <c r="J20" s="21">
        <v>4610</v>
      </c>
      <c r="K20" s="21">
        <v>4389</v>
      </c>
      <c r="L20" s="24">
        <v>5226</v>
      </c>
      <c r="M20" s="24">
        <v>2414</v>
      </c>
      <c r="N20" s="19">
        <f t="shared" si="0"/>
        <v>64.0284244057829</v>
      </c>
      <c r="O20" s="21">
        <v>1</v>
      </c>
    </row>
    <row r="21" spans="1:15" x14ac:dyDescent="0.25">
      <c r="A21" s="18">
        <v>2</v>
      </c>
      <c r="B21" s="20" t="s">
        <v>305</v>
      </c>
      <c r="C21" s="21">
        <v>1</v>
      </c>
      <c r="D21" s="22">
        <v>1</v>
      </c>
      <c r="E21" s="21">
        <v>6831</v>
      </c>
      <c r="F21" s="23" t="s">
        <v>5</v>
      </c>
      <c r="G21" s="21">
        <v>10161</v>
      </c>
      <c r="H21" s="21">
        <v>11099</v>
      </c>
      <c r="I21" s="21">
        <v>10700</v>
      </c>
      <c r="J21" s="21">
        <v>8410</v>
      </c>
      <c r="K21" s="21">
        <v>10129</v>
      </c>
      <c r="L21" s="24">
        <v>9555</v>
      </c>
      <c r="M21" s="24">
        <v>1620</v>
      </c>
      <c r="N21" s="19">
        <f t="shared" si="0"/>
        <v>117.06689536878216</v>
      </c>
      <c r="O21" s="21">
        <v>0</v>
      </c>
    </row>
    <row r="22" spans="1:15" x14ac:dyDescent="0.25">
      <c r="A22" s="18">
        <v>2</v>
      </c>
      <c r="B22" s="20" t="s">
        <v>305</v>
      </c>
      <c r="C22" s="21">
        <v>10</v>
      </c>
      <c r="D22" s="22">
        <v>10</v>
      </c>
      <c r="E22" s="21">
        <v>7461</v>
      </c>
      <c r="F22" s="21">
        <v>7598</v>
      </c>
      <c r="G22" s="21">
        <v>9299</v>
      </c>
      <c r="H22" s="21">
        <v>10439</v>
      </c>
      <c r="I22" s="21">
        <v>7610</v>
      </c>
      <c r="J22" s="21">
        <v>10874</v>
      </c>
      <c r="K22" s="21">
        <v>9764</v>
      </c>
      <c r="L22" s="24">
        <v>9006</v>
      </c>
      <c r="M22" s="24">
        <v>1445</v>
      </c>
      <c r="N22" s="19">
        <f t="shared" si="0"/>
        <v>110.34060279343298</v>
      </c>
      <c r="O22" s="21">
        <v>0</v>
      </c>
    </row>
    <row r="23" spans="1:15" x14ac:dyDescent="0.25">
      <c r="A23" s="18">
        <v>2</v>
      </c>
      <c r="B23" s="20" t="s">
        <v>306</v>
      </c>
      <c r="C23" s="21">
        <v>1</v>
      </c>
      <c r="D23" s="22">
        <v>1</v>
      </c>
      <c r="E23" s="21">
        <v>7281</v>
      </c>
      <c r="F23" s="21">
        <v>6228</v>
      </c>
      <c r="G23" s="21">
        <v>6081</v>
      </c>
      <c r="H23" s="21">
        <v>6721</v>
      </c>
      <c r="I23" s="21">
        <v>8810</v>
      </c>
      <c r="J23" s="23" t="s">
        <v>18</v>
      </c>
      <c r="K23" s="21">
        <v>9008</v>
      </c>
      <c r="L23" s="24">
        <v>7355</v>
      </c>
      <c r="M23" s="24">
        <v>1277</v>
      </c>
      <c r="N23" s="19">
        <f t="shared" si="0"/>
        <v>90.112717471208043</v>
      </c>
      <c r="O23" s="21">
        <v>0</v>
      </c>
    </row>
    <row r="24" spans="1:15" x14ac:dyDescent="0.25">
      <c r="A24" s="18">
        <v>2</v>
      </c>
      <c r="B24" s="20" t="s">
        <v>306</v>
      </c>
      <c r="C24" s="21">
        <v>10</v>
      </c>
      <c r="D24" s="22">
        <v>10</v>
      </c>
      <c r="E24" s="21">
        <v>5985</v>
      </c>
      <c r="F24" s="21">
        <v>3573</v>
      </c>
      <c r="G24" s="21">
        <v>5637</v>
      </c>
      <c r="H24" s="21">
        <v>9248</v>
      </c>
      <c r="I24" s="21">
        <v>5512</v>
      </c>
      <c r="J24" s="21">
        <v>6482</v>
      </c>
      <c r="K24" s="21">
        <v>6372</v>
      </c>
      <c r="L24" s="24">
        <v>6116</v>
      </c>
      <c r="M24" s="24">
        <v>1688</v>
      </c>
      <c r="N24" s="19">
        <f t="shared" si="0"/>
        <v>74.932614555256066</v>
      </c>
      <c r="O24" s="21">
        <v>0</v>
      </c>
    </row>
    <row r="25" spans="1:15" x14ac:dyDescent="0.25">
      <c r="A25" s="18">
        <v>2</v>
      </c>
      <c r="B25" s="20" t="s">
        <v>307</v>
      </c>
      <c r="C25" s="21">
        <v>1</v>
      </c>
      <c r="D25" s="22">
        <v>0.1</v>
      </c>
      <c r="E25" s="21">
        <v>6479</v>
      </c>
      <c r="F25" s="21">
        <v>8974</v>
      </c>
      <c r="G25" s="21">
        <v>8549</v>
      </c>
      <c r="H25" s="21">
        <v>10828</v>
      </c>
      <c r="I25" s="21">
        <v>8761</v>
      </c>
      <c r="J25" s="21">
        <v>10306</v>
      </c>
      <c r="K25" s="21">
        <v>7401</v>
      </c>
      <c r="L25" s="24">
        <v>8757</v>
      </c>
      <c r="M25" s="24">
        <v>1517</v>
      </c>
      <c r="N25" s="19">
        <f t="shared" si="0"/>
        <v>107.28987993138936</v>
      </c>
      <c r="O25" s="21">
        <v>0</v>
      </c>
    </row>
    <row r="26" spans="1:15" x14ac:dyDescent="0.25">
      <c r="A26" s="18">
        <v>2</v>
      </c>
      <c r="B26" s="20" t="s">
        <v>307</v>
      </c>
      <c r="C26" s="21">
        <v>10</v>
      </c>
      <c r="D26" s="22">
        <v>1</v>
      </c>
      <c r="E26" s="21">
        <v>1324</v>
      </c>
      <c r="F26" s="21">
        <v>11004</v>
      </c>
      <c r="G26" s="21">
        <v>8318</v>
      </c>
      <c r="H26" s="21">
        <v>2336</v>
      </c>
      <c r="I26" s="21">
        <v>8644</v>
      </c>
      <c r="J26" s="21">
        <v>9222</v>
      </c>
      <c r="K26" s="21">
        <v>6899</v>
      </c>
      <c r="L26" s="24">
        <v>6821</v>
      </c>
      <c r="M26" s="24">
        <v>3632</v>
      </c>
      <c r="N26" s="19">
        <f t="shared" si="0"/>
        <v>83.570203381524138</v>
      </c>
      <c r="O26" s="21">
        <v>0</v>
      </c>
    </row>
    <row r="27" spans="1:15" x14ac:dyDescent="0.25">
      <c r="A27" s="18">
        <v>2</v>
      </c>
      <c r="B27" s="20" t="s">
        <v>358</v>
      </c>
      <c r="C27" s="21">
        <v>1</v>
      </c>
      <c r="D27" s="22">
        <v>1</v>
      </c>
      <c r="E27" s="21">
        <v>8328</v>
      </c>
      <c r="F27" s="21">
        <v>10036</v>
      </c>
      <c r="G27" s="21">
        <v>10777</v>
      </c>
      <c r="H27" s="21">
        <v>10015</v>
      </c>
      <c r="I27" s="21">
        <v>11047</v>
      </c>
      <c r="J27" s="21">
        <v>6835</v>
      </c>
      <c r="K27" s="23" t="s">
        <v>27</v>
      </c>
      <c r="L27" s="24">
        <v>9506</v>
      </c>
      <c r="M27" s="24">
        <v>1616</v>
      </c>
      <c r="N27" s="19">
        <f t="shared" si="0"/>
        <v>116.46655231560892</v>
      </c>
      <c r="O27" s="21">
        <v>0</v>
      </c>
    </row>
    <row r="28" spans="1:15" x14ac:dyDescent="0.25">
      <c r="A28" s="18">
        <v>2</v>
      </c>
      <c r="B28" s="20" t="s">
        <v>358</v>
      </c>
      <c r="C28" s="21">
        <v>10</v>
      </c>
      <c r="D28" s="22">
        <v>10</v>
      </c>
      <c r="E28" s="21">
        <v>8075</v>
      </c>
      <c r="F28" s="21">
        <v>9620</v>
      </c>
      <c r="G28" s="21">
        <v>10357</v>
      </c>
      <c r="H28" s="21">
        <v>10205</v>
      </c>
      <c r="I28" s="21">
        <v>7719</v>
      </c>
      <c r="J28" s="21">
        <v>10932</v>
      </c>
      <c r="K28" s="23" t="s">
        <v>20</v>
      </c>
      <c r="L28" s="24">
        <v>9485</v>
      </c>
      <c r="M28" s="24">
        <v>1304</v>
      </c>
      <c r="N28" s="19">
        <f t="shared" si="0"/>
        <v>116.20926243567753</v>
      </c>
      <c r="O28" s="21">
        <v>0</v>
      </c>
    </row>
    <row r="29" spans="1:15" x14ac:dyDescent="0.25">
      <c r="A29" s="18">
        <v>3</v>
      </c>
      <c r="B29" s="20" t="s">
        <v>308</v>
      </c>
      <c r="C29" s="21">
        <v>1</v>
      </c>
      <c r="D29" s="22">
        <v>1</v>
      </c>
      <c r="E29" s="21">
        <v>5547</v>
      </c>
      <c r="F29" s="21">
        <v>7174</v>
      </c>
      <c r="G29" s="21">
        <v>7944</v>
      </c>
      <c r="H29" s="21">
        <v>7871</v>
      </c>
      <c r="I29" s="21">
        <v>7849</v>
      </c>
      <c r="J29" s="21">
        <v>7723</v>
      </c>
      <c r="K29" s="21">
        <v>8034</v>
      </c>
      <c r="L29" s="24">
        <v>7449</v>
      </c>
      <c r="M29" s="24">
        <v>884.5</v>
      </c>
      <c r="N29" s="19">
        <f t="shared" si="0"/>
        <v>91.26439598137712</v>
      </c>
      <c r="O29" s="21">
        <v>0</v>
      </c>
    </row>
    <row r="30" spans="1:15" x14ac:dyDescent="0.25">
      <c r="A30" s="18">
        <v>3</v>
      </c>
      <c r="B30" s="20" t="s">
        <v>308</v>
      </c>
      <c r="C30" s="21">
        <v>10</v>
      </c>
      <c r="D30" s="22">
        <v>10</v>
      </c>
      <c r="E30" s="21">
        <v>66</v>
      </c>
      <c r="F30" s="21">
        <v>66</v>
      </c>
      <c r="G30" s="21">
        <v>79</v>
      </c>
      <c r="H30" s="21">
        <v>88</v>
      </c>
      <c r="I30" s="21">
        <v>140</v>
      </c>
      <c r="J30" s="21">
        <v>85</v>
      </c>
      <c r="K30" s="23" t="s">
        <v>28</v>
      </c>
      <c r="L30" s="24">
        <v>87.33</v>
      </c>
      <c r="M30" s="24">
        <v>27.42</v>
      </c>
      <c r="N30" s="19">
        <f t="shared" si="0"/>
        <v>1.0699583435432491</v>
      </c>
      <c r="O30" s="21">
        <v>1</v>
      </c>
    </row>
    <row r="31" spans="1:15" x14ac:dyDescent="0.25">
      <c r="A31" s="18">
        <v>3</v>
      </c>
      <c r="B31" s="20" t="s">
        <v>309</v>
      </c>
      <c r="C31" s="21">
        <v>1</v>
      </c>
      <c r="D31" s="22">
        <v>1</v>
      </c>
      <c r="E31" s="21">
        <v>6875</v>
      </c>
      <c r="F31" s="23" t="s">
        <v>6</v>
      </c>
      <c r="G31" s="21">
        <v>7573</v>
      </c>
      <c r="H31" s="21">
        <v>7608</v>
      </c>
      <c r="I31" s="21">
        <v>8095</v>
      </c>
      <c r="J31" s="21">
        <v>7597</v>
      </c>
      <c r="K31" s="21">
        <v>7441</v>
      </c>
      <c r="L31" s="24">
        <v>7532</v>
      </c>
      <c r="M31" s="24">
        <v>392.1</v>
      </c>
      <c r="N31" s="19">
        <f t="shared" si="0"/>
        <v>92.281303602058316</v>
      </c>
      <c r="O31" s="21">
        <v>0</v>
      </c>
    </row>
    <row r="32" spans="1:15" x14ac:dyDescent="0.25">
      <c r="A32" s="18">
        <v>3</v>
      </c>
      <c r="B32" s="20" t="s">
        <v>309</v>
      </c>
      <c r="C32" s="21">
        <v>10</v>
      </c>
      <c r="D32" s="22">
        <v>10</v>
      </c>
      <c r="E32" s="21">
        <v>8042</v>
      </c>
      <c r="F32" s="21">
        <v>10633</v>
      </c>
      <c r="G32" s="21">
        <v>10532</v>
      </c>
      <c r="H32" s="21">
        <v>6970</v>
      </c>
      <c r="I32" s="21">
        <v>7543</v>
      </c>
      <c r="J32" s="21">
        <v>9390</v>
      </c>
      <c r="K32" s="21">
        <v>7199</v>
      </c>
      <c r="L32" s="24">
        <v>8616</v>
      </c>
      <c r="M32" s="24">
        <v>1557</v>
      </c>
      <c r="N32" s="19">
        <f t="shared" si="0"/>
        <v>105.56236216613576</v>
      </c>
      <c r="O32" s="21">
        <v>0</v>
      </c>
    </row>
    <row r="33" spans="1:15" x14ac:dyDescent="0.25">
      <c r="A33" s="18">
        <v>3</v>
      </c>
      <c r="B33" s="20" t="s">
        <v>310</v>
      </c>
      <c r="C33" s="21">
        <v>1</v>
      </c>
      <c r="D33" s="22">
        <v>0.1</v>
      </c>
      <c r="E33" s="21">
        <v>6506</v>
      </c>
      <c r="F33" s="21">
        <v>6430</v>
      </c>
      <c r="G33" s="21">
        <v>7047</v>
      </c>
      <c r="H33" s="21">
        <v>6613</v>
      </c>
      <c r="I33" s="21">
        <v>7464</v>
      </c>
      <c r="J33" s="21">
        <v>5667</v>
      </c>
      <c r="K33" s="21">
        <v>6805</v>
      </c>
      <c r="L33" s="24">
        <v>6647</v>
      </c>
      <c r="M33" s="24">
        <v>559.9</v>
      </c>
      <c r="N33" s="19">
        <f t="shared" si="0"/>
        <v>81.438372947806911</v>
      </c>
      <c r="O33" s="21">
        <v>0</v>
      </c>
    </row>
    <row r="34" spans="1:15" x14ac:dyDescent="0.25">
      <c r="A34" s="18">
        <v>3</v>
      </c>
      <c r="B34" s="20" t="s">
        <v>310</v>
      </c>
      <c r="C34" s="21">
        <v>10</v>
      </c>
      <c r="D34" s="22">
        <v>1</v>
      </c>
      <c r="E34" s="21">
        <v>3953</v>
      </c>
      <c r="F34" s="21">
        <v>7056</v>
      </c>
      <c r="G34" s="21">
        <v>7539</v>
      </c>
      <c r="H34" s="21">
        <v>8949</v>
      </c>
      <c r="I34" s="21">
        <v>7973</v>
      </c>
      <c r="J34" s="21">
        <v>7992</v>
      </c>
      <c r="K34" s="21">
        <v>7820</v>
      </c>
      <c r="L34" s="24">
        <v>7326</v>
      </c>
      <c r="M34" s="24">
        <v>1594</v>
      </c>
      <c r="N34" s="19">
        <f t="shared" si="0"/>
        <v>89.757412398921829</v>
      </c>
      <c r="O34" s="21">
        <v>0</v>
      </c>
    </row>
    <row r="35" spans="1:15" x14ac:dyDescent="0.25">
      <c r="A35" s="18">
        <v>3</v>
      </c>
      <c r="B35" s="20" t="s">
        <v>311</v>
      </c>
      <c r="C35" s="21">
        <v>1</v>
      </c>
      <c r="D35" s="22">
        <v>1</v>
      </c>
      <c r="E35" s="21">
        <v>3007</v>
      </c>
      <c r="F35" s="21">
        <v>4128</v>
      </c>
      <c r="G35" s="21">
        <v>4056</v>
      </c>
      <c r="H35" s="21">
        <v>6233</v>
      </c>
      <c r="I35" s="21">
        <v>3499</v>
      </c>
      <c r="J35" s="21">
        <v>4632</v>
      </c>
      <c r="K35" s="23" t="s">
        <v>29</v>
      </c>
      <c r="L35" s="24">
        <v>4259</v>
      </c>
      <c r="M35" s="24">
        <v>1117</v>
      </c>
      <c r="N35" s="19">
        <f t="shared" si="0"/>
        <v>52.18083802989463</v>
      </c>
      <c r="O35" s="21">
        <v>1</v>
      </c>
    </row>
    <row r="36" spans="1:15" x14ac:dyDescent="0.25">
      <c r="A36" s="18">
        <v>3</v>
      </c>
      <c r="B36" s="20" t="s">
        <v>311</v>
      </c>
      <c r="C36" s="21">
        <v>10</v>
      </c>
      <c r="D36" s="22">
        <v>10</v>
      </c>
      <c r="E36" s="21">
        <v>1951</v>
      </c>
      <c r="F36" s="21">
        <v>2231</v>
      </c>
      <c r="G36" s="21">
        <v>1739</v>
      </c>
      <c r="H36" s="21">
        <v>1672</v>
      </c>
      <c r="I36" s="21">
        <v>1622</v>
      </c>
      <c r="J36" s="21">
        <v>2536</v>
      </c>
      <c r="K36" s="21">
        <v>4028</v>
      </c>
      <c r="L36" s="24">
        <v>2254</v>
      </c>
      <c r="M36" s="24">
        <v>848.8</v>
      </c>
      <c r="N36" s="19">
        <f t="shared" si="0"/>
        <v>27.615780445969126</v>
      </c>
      <c r="O36" s="21">
        <v>1</v>
      </c>
    </row>
    <row r="37" spans="1:15" x14ac:dyDescent="0.25">
      <c r="A37" s="18">
        <v>3</v>
      </c>
      <c r="B37" s="20" t="s">
        <v>312</v>
      </c>
      <c r="C37" s="21">
        <v>1</v>
      </c>
      <c r="D37" s="22">
        <v>1</v>
      </c>
      <c r="E37" s="21">
        <v>5867</v>
      </c>
      <c r="F37" s="21">
        <v>9712</v>
      </c>
      <c r="G37" s="21">
        <v>8579</v>
      </c>
      <c r="H37" s="23" t="s">
        <v>11</v>
      </c>
      <c r="I37" s="21">
        <v>16337</v>
      </c>
      <c r="J37" s="21">
        <v>8816</v>
      </c>
      <c r="K37" s="21">
        <v>9861</v>
      </c>
      <c r="L37" s="24">
        <v>9862</v>
      </c>
      <c r="M37" s="24">
        <v>3483</v>
      </c>
      <c r="N37" s="19">
        <f t="shared" si="0"/>
        <v>120.82822837539818</v>
      </c>
      <c r="O37" s="21">
        <v>0</v>
      </c>
    </row>
    <row r="38" spans="1:15" x14ac:dyDescent="0.25">
      <c r="A38" s="18">
        <v>3</v>
      </c>
      <c r="B38" s="20" t="s">
        <v>312</v>
      </c>
      <c r="C38" s="21">
        <v>10</v>
      </c>
      <c r="D38" s="22">
        <v>10</v>
      </c>
      <c r="E38" s="21">
        <v>7605</v>
      </c>
      <c r="F38" s="21">
        <v>9883</v>
      </c>
      <c r="G38" s="21">
        <v>8842</v>
      </c>
      <c r="H38" s="21">
        <v>8725</v>
      </c>
      <c r="I38" s="21">
        <v>8799</v>
      </c>
      <c r="J38" s="21">
        <v>10542</v>
      </c>
      <c r="K38" s="21">
        <v>8951</v>
      </c>
      <c r="L38" s="24">
        <v>9050</v>
      </c>
      <c r="M38" s="24">
        <v>933.6</v>
      </c>
      <c r="N38" s="19">
        <f t="shared" si="0"/>
        <v>110.87968635138446</v>
      </c>
      <c r="O38" s="21">
        <v>0</v>
      </c>
    </row>
    <row r="39" spans="1:15" x14ac:dyDescent="0.25">
      <c r="A39" s="18">
        <v>3</v>
      </c>
      <c r="B39" s="20" t="s">
        <v>313</v>
      </c>
      <c r="C39" s="21">
        <v>1</v>
      </c>
      <c r="D39" s="22">
        <v>1</v>
      </c>
      <c r="E39" s="21">
        <v>8606</v>
      </c>
      <c r="F39" s="21">
        <v>9390</v>
      </c>
      <c r="G39" s="23" t="s">
        <v>10</v>
      </c>
      <c r="H39" s="21">
        <v>10018</v>
      </c>
      <c r="I39" s="21">
        <v>10689</v>
      </c>
      <c r="J39" s="21">
        <v>9383</v>
      </c>
      <c r="K39" s="21">
        <v>8654</v>
      </c>
      <c r="L39" s="24">
        <v>9457</v>
      </c>
      <c r="M39" s="24">
        <v>801.4</v>
      </c>
      <c r="N39" s="19">
        <f t="shared" si="0"/>
        <v>115.86620926243567</v>
      </c>
      <c r="O39" s="21">
        <v>0</v>
      </c>
    </row>
    <row r="40" spans="1:15" x14ac:dyDescent="0.25">
      <c r="A40" s="18">
        <v>3</v>
      </c>
      <c r="B40" s="20" t="s">
        <v>313</v>
      </c>
      <c r="C40" s="21">
        <v>10</v>
      </c>
      <c r="D40" s="22">
        <v>10</v>
      </c>
      <c r="E40" s="21">
        <v>10013</v>
      </c>
      <c r="F40" s="21">
        <v>7754</v>
      </c>
      <c r="G40" s="21">
        <v>9218</v>
      </c>
      <c r="H40" s="21">
        <v>9852</v>
      </c>
      <c r="I40" s="21">
        <v>7857</v>
      </c>
      <c r="J40" s="21">
        <v>8647</v>
      </c>
      <c r="K40" s="21">
        <v>7526</v>
      </c>
      <c r="L40" s="24">
        <v>8695</v>
      </c>
      <c r="M40" s="24">
        <v>1025</v>
      </c>
      <c r="N40" s="19">
        <f t="shared" si="0"/>
        <v>106.53026219063955</v>
      </c>
      <c r="O40" s="21">
        <v>0</v>
      </c>
    </row>
    <row r="41" spans="1:15" x14ac:dyDescent="0.25">
      <c r="A41" s="18">
        <v>4</v>
      </c>
      <c r="B41" s="20" t="s">
        <v>314</v>
      </c>
      <c r="C41" s="21">
        <v>1</v>
      </c>
      <c r="D41" s="22">
        <v>0.1</v>
      </c>
      <c r="E41" s="21">
        <v>6715</v>
      </c>
      <c r="F41" s="21">
        <v>9197</v>
      </c>
      <c r="G41" s="21">
        <v>8656</v>
      </c>
      <c r="H41" s="21">
        <v>6214</v>
      </c>
      <c r="I41" s="21">
        <v>8058</v>
      </c>
      <c r="J41" s="21">
        <v>8587</v>
      </c>
      <c r="K41" s="21">
        <v>7918</v>
      </c>
      <c r="L41" s="24">
        <v>7906</v>
      </c>
      <c r="M41" s="24">
        <v>1080</v>
      </c>
      <c r="N41" s="19">
        <f t="shared" si="0"/>
        <v>96.863513844645922</v>
      </c>
      <c r="O41" s="21">
        <v>0</v>
      </c>
    </row>
    <row r="42" spans="1:15" x14ac:dyDescent="0.25">
      <c r="A42" s="18">
        <v>4</v>
      </c>
      <c r="B42" s="20" t="s">
        <v>314</v>
      </c>
      <c r="C42" s="21">
        <v>10</v>
      </c>
      <c r="D42" s="22">
        <v>1</v>
      </c>
      <c r="E42" s="21">
        <v>5946</v>
      </c>
      <c r="F42" s="21">
        <v>8286</v>
      </c>
      <c r="G42" s="21">
        <v>8318</v>
      </c>
      <c r="H42" s="21">
        <v>8552</v>
      </c>
      <c r="I42" s="21">
        <v>8142</v>
      </c>
      <c r="J42" s="21">
        <v>7375</v>
      </c>
      <c r="K42" s="21">
        <v>8978</v>
      </c>
      <c r="L42" s="24">
        <v>7942</v>
      </c>
      <c r="M42" s="24">
        <v>1004</v>
      </c>
      <c r="N42" s="19">
        <f t="shared" si="0"/>
        <v>97.304582210242586</v>
      </c>
      <c r="O42" s="21">
        <v>0</v>
      </c>
    </row>
    <row r="43" spans="1:15" x14ac:dyDescent="0.25">
      <c r="A43" s="18">
        <v>4</v>
      </c>
      <c r="B43" s="20" t="s">
        <v>315</v>
      </c>
      <c r="C43" s="21">
        <v>1</v>
      </c>
      <c r="D43" s="22">
        <v>1</v>
      </c>
      <c r="E43" s="21">
        <v>7293</v>
      </c>
      <c r="F43" s="21">
        <v>8311</v>
      </c>
      <c r="G43" s="21">
        <v>10339</v>
      </c>
      <c r="H43" s="21">
        <v>10253</v>
      </c>
      <c r="I43" s="21">
        <v>12023</v>
      </c>
      <c r="J43" s="21">
        <v>10417</v>
      </c>
      <c r="K43" s="21">
        <v>10582</v>
      </c>
      <c r="L43" s="24">
        <v>9888</v>
      </c>
      <c r="M43" s="24">
        <v>1575</v>
      </c>
      <c r="N43" s="19">
        <f t="shared" si="0"/>
        <v>121.14677775055134</v>
      </c>
      <c r="O43" s="21">
        <v>0</v>
      </c>
    </row>
    <row r="44" spans="1:15" x14ac:dyDescent="0.25">
      <c r="A44" s="18">
        <v>4</v>
      </c>
      <c r="B44" s="20" t="s">
        <v>315</v>
      </c>
      <c r="C44" s="21">
        <v>10</v>
      </c>
      <c r="D44" s="22">
        <v>10</v>
      </c>
      <c r="E44" s="21">
        <v>7860</v>
      </c>
      <c r="F44" s="21">
        <v>10469</v>
      </c>
      <c r="G44" s="21">
        <v>9920</v>
      </c>
      <c r="H44" s="21">
        <v>10629</v>
      </c>
      <c r="I44" s="21">
        <v>10910</v>
      </c>
      <c r="J44" s="21">
        <v>9374</v>
      </c>
      <c r="K44" s="21">
        <v>9543</v>
      </c>
      <c r="L44" s="24">
        <v>9815</v>
      </c>
      <c r="M44" s="24">
        <v>1032</v>
      </c>
      <c r="N44" s="19">
        <f t="shared" si="0"/>
        <v>120.25238912031365</v>
      </c>
      <c r="O44" s="21">
        <v>0</v>
      </c>
    </row>
    <row r="45" spans="1:15" x14ac:dyDescent="0.25">
      <c r="A45" s="18">
        <v>4</v>
      </c>
      <c r="B45" s="20" t="s">
        <v>316</v>
      </c>
      <c r="C45" s="21">
        <v>1</v>
      </c>
      <c r="D45" s="22">
        <v>0.1</v>
      </c>
      <c r="E45" s="21">
        <v>7975</v>
      </c>
      <c r="F45" s="21">
        <v>8536</v>
      </c>
      <c r="G45" s="21">
        <v>9259</v>
      </c>
      <c r="H45" s="21">
        <v>9812</v>
      </c>
      <c r="I45" s="21">
        <v>9808</v>
      </c>
      <c r="J45" s="21">
        <v>9509</v>
      </c>
      <c r="K45" s="21">
        <v>12358</v>
      </c>
      <c r="L45" s="24">
        <v>9608</v>
      </c>
      <c r="M45" s="24">
        <v>1390</v>
      </c>
      <c r="N45" s="19">
        <f t="shared" si="0"/>
        <v>117.71624601813281</v>
      </c>
      <c r="O45" s="21">
        <v>0</v>
      </c>
    </row>
    <row r="46" spans="1:15" x14ac:dyDescent="0.25">
      <c r="A46" s="18">
        <v>4</v>
      </c>
      <c r="B46" s="20" t="s">
        <v>316</v>
      </c>
      <c r="C46" s="21">
        <v>10</v>
      </c>
      <c r="D46" s="22">
        <v>1</v>
      </c>
      <c r="E46" s="21">
        <v>5786</v>
      </c>
      <c r="F46" s="21">
        <v>9593</v>
      </c>
      <c r="G46" s="21">
        <v>8900</v>
      </c>
      <c r="H46" s="21">
        <v>11892</v>
      </c>
      <c r="I46" s="23" t="s">
        <v>14</v>
      </c>
      <c r="J46" s="21">
        <v>11058</v>
      </c>
      <c r="K46" s="21">
        <v>9599</v>
      </c>
      <c r="L46" s="24">
        <v>9471</v>
      </c>
      <c r="M46" s="24">
        <v>2113</v>
      </c>
      <c r="N46" s="19">
        <f t="shared" si="0"/>
        <v>116.0377358490566</v>
      </c>
      <c r="O46" s="21">
        <v>0</v>
      </c>
    </row>
    <row r="47" spans="1:15" x14ac:dyDescent="0.25">
      <c r="A47" s="18">
        <v>4</v>
      </c>
      <c r="B47" s="20" t="s">
        <v>317</v>
      </c>
      <c r="C47" s="21">
        <v>1</v>
      </c>
      <c r="D47" s="22">
        <v>1</v>
      </c>
      <c r="E47" s="21">
        <v>7019</v>
      </c>
      <c r="F47" s="23" t="s">
        <v>7</v>
      </c>
      <c r="G47" s="21">
        <v>9063</v>
      </c>
      <c r="H47" s="21">
        <v>9250</v>
      </c>
      <c r="I47" s="21">
        <v>8526</v>
      </c>
      <c r="J47" s="21">
        <v>8482</v>
      </c>
      <c r="K47" s="21">
        <v>8651</v>
      </c>
      <c r="L47" s="24">
        <v>8499</v>
      </c>
      <c r="M47" s="24">
        <v>787</v>
      </c>
      <c r="N47" s="19">
        <f t="shared" si="0"/>
        <v>104.12888997794659</v>
      </c>
      <c r="O47" s="21">
        <v>0</v>
      </c>
    </row>
    <row r="48" spans="1:15" x14ac:dyDescent="0.25">
      <c r="A48" s="18">
        <v>4</v>
      </c>
      <c r="B48" s="20" t="s">
        <v>317</v>
      </c>
      <c r="C48" s="21">
        <v>10</v>
      </c>
      <c r="D48" s="22">
        <v>10</v>
      </c>
      <c r="E48" s="23" t="s">
        <v>1</v>
      </c>
      <c r="F48" s="21">
        <v>9732</v>
      </c>
      <c r="G48" s="21">
        <v>9445</v>
      </c>
      <c r="H48" s="21">
        <v>10267</v>
      </c>
      <c r="I48" s="21">
        <v>7080</v>
      </c>
      <c r="J48" s="21">
        <v>8886</v>
      </c>
      <c r="K48" s="21">
        <v>8817</v>
      </c>
      <c r="L48" s="24">
        <v>9038</v>
      </c>
      <c r="M48" s="24">
        <v>1101</v>
      </c>
      <c r="N48" s="19">
        <f t="shared" si="0"/>
        <v>110.73266356285224</v>
      </c>
      <c r="O48" s="21">
        <v>0</v>
      </c>
    </row>
    <row r="49" spans="1:15" x14ac:dyDescent="0.25">
      <c r="A49" s="18">
        <v>4</v>
      </c>
      <c r="B49" s="20" t="s">
        <v>318</v>
      </c>
      <c r="C49" s="21">
        <v>1</v>
      </c>
      <c r="D49" s="22">
        <v>0.1</v>
      </c>
      <c r="E49" s="21">
        <v>8680</v>
      </c>
      <c r="F49" s="21">
        <v>18702</v>
      </c>
      <c r="G49" s="21">
        <v>9097</v>
      </c>
      <c r="H49" s="21">
        <v>10393</v>
      </c>
      <c r="I49" s="21">
        <v>9847</v>
      </c>
      <c r="J49" s="21">
        <v>11541</v>
      </c>
      <c r="K49" s="21">
        <v>8352</v>
      </c>
      <c r="L49" s="24">
        <v>10945</v>
      </c>
      <c r="M49" s="24">
        <v>3589</v>
      </c>
      <c r="N49" s="19">
        <f t="shared" si="0"/>
        <v>134.09703504043128</v>
      </c>
      <c r="O49" s="21">
        <v>0</v>
      </c>
    </row>
    <row r="50" spans="1:15" x14ac:dyDescent="0.25">
      <c r="A50" s="18">
        <v>4</v>
      </c>
      <c r="B50" s="20" t="s">
        <v>318</v>
      </c>
      <c r="C50" s="21">
        <v>10</v>
      </c>
      <c r="D50" s="22">
        <v>1</v>
      </c>
      <c r="E50" s="23" t="s">
        <v>2</v>
      </c>
      <c r="F50" s="21">
        <v>7036</v>
      </c>
      <c r="G50" s="21">
        <v>9163</v>
      </c>
      <c r="H50" s="21">
        <v>8555</v>
      </c>
      <c r="I50" s="21">
        <v>10702</v>
      </c>
      <c r="J50" s="21">
        <v>17988</v>
      </c>
      <c r="K50" s="21">
        <v>9358</v>
      </c>
      <c r="L50" s="24">
        <v>10467</v>
      </c>
      <c r="M50" s="24">
        <v>3872</v>
      </c>
      <c r="N50" s="19">
        <f t="shared" si="0"/>
        <v>128.24062729723107</v>
      </c>
      <c r="O50" s="21">
        <v>0</v>
      </c>
    </row>
    <row r="51" spans="1:15" x14ac:dyDescent="0.25">
      <c r="A51" s="18">
        <v>4</v>
      </c>
      <c r="B51" s="20" t="s">
        <v>319</v>
      </c>
      <c r="C51" s="21">
        <v>1</v>
      </c>
      <c r="D51" s="22">
        <v>1</v>
      </c>
      <c r="E51" s="21">
        <v>6294</v>
      </c>
      <c r="F51" s="21">
        <v>8265</v>
      </c>
      <c r="G51" s="21">
        <v>9297</v>
      </c>
      <c r="H51" s="21">
        <v>10841</v>
      </c>
      <c r="I51" s="21">
        <v>8172</v>
      </c>
      <c r="J51" s="23" t="s">
        <v>19</v>
      </c>
      <c r="K51" s="21">
        <v>14594</v>
      </c>
      <c r="L51" s="24">
        <v>9577</v>
      </c>
      <c r="M51" s="24">
        <v>2875</v>
      </c>
      <c r="N51" s="19">
        <f t="shared" si="0"/>
        <v>117.33643714775791</v>
      </c>
      <c r="O51" s="21">
        <v>0</v>
      </c>
    </row>
    <row r="52" spans="1:15" x14ac:dyDescent="0.25">
      <c r="A52" s="18">
        <v>4</v>
      </c>
      <c r="B52" s="20" t="s">
        <v>319</v>
      </c>
      <c r="C52" s="21">
        <v>10</v>
      </c>
      <c r="D52" s="22">
        <v>10</v>
      </c>
      <c r="E52" s="21">
        <v>5484</v>
      </c>
      <c r="F52" s="21">
        <v>5661</v>
      </c>
      <c r="G52" s="21">
        <v>7498</v>
      </c>
      <c r="H52" s="21">
        <v>9636</v>
      </c>
      <c r="I52" s="21">
        <v>6790</v>
      </c>
      <c r="J52" s="23" t="s">
        <v>20</v>
      </c>
      <c r="K52" s="23" t="s">
        <v>22</v>
      </c>
      <c r="L52" s="24">
        <v>7014</v>
      </c>
      <c r="M52" s="24">
        <v>1683</v>
      </c>
      <c r="N52" s="19">
        <f t="shared" si="0"/>
        <v>85.934819897084054</v>
      </c>
      <c r="O52" s="21">
        <v>0</v>
      </c>
    </row>
    <row r="53" spans="1:15" x14ac:dyDescent="0.25">
      <c r="A53" s="18">
        <v>5</v>
      </c>
      <c r="B53" s="20" t="s">
        <v>320</v>
      </c>
      <c r="C53" s="21">
        <v>1</v>
      </c>
      <c r="D53" s="22">
        <v>1</v>
      </c>
      <c r="E53" s="21">
        <v>9935</v>
      </c>
      <c r="F53" s="23" t="s">
        <v>8</v>
      </c>
      <c r="G53" s="21">
        <v>17934</v>
      </c>
      <c r="H53" s="21">
        <v>7387</v>
      </c>
      <c r="I53" s="21">
        <v>11546</v>
      </c>
      <c r="J53" s="21">
        <v>10505</v>
      </c>
      <c r="K53" s="21">
        <v>10805</v>
      </c>
      <c r="L53" s="24">
        <v>11352</v>
      </c>
      <c r="M53" s="24">
        <v>3524</v>
      </c>
      <c r="N53" s="19">
        <f t="shared" si="0"/>
        <v>139.08355795148248</v>
      </c>
      <c r="O53" s="21">
        <v>0</v>
      </c>
    </row>
    <row r="54" spans="1:15" x14ac:dyDescent="0.25">
      <c r="A54" s="18">
        <v>5</v>
      </c>
      <c r="B54" s="20" t="s">
        <v>320</v>
      </c>
      <c r="C54" s="21">
        <v>10</v>
      </c>
      <c r="D54" s="22">
        <v>10</v>
      </c>
      <c r="E54" s="21">
        <v>9588</v>
      </c>
      <c r="F54" s="21">
        <v>11794</v>
      </c>
      <c r="G54" s="21">
        <v>10583</v>
      </c>
      <c r="H54" s="21">
        <v>11101</v>
      </c>
      <c r="I54" s="21">
        <v>9455</v>
      </c>
      <c r="J54" s="21">
        <v>12179</v>
      </c>
      <c r="K54" s="23" t="s">
        <v>30</v>
      </c>
      <c r="L54" s="24">
        <v>10783</v>
      </c>
      <c r="M54" s="24">
        <v>1123</v>
      </c>
      <c r="N54" s="19">
        <f t="shared" si="0"/>
        <v>132.11222739524626</v>
      </c>
      <c r="O54" s="21">
        <v>0</v>
      </c>
    </row>
    <row r="55" spans="1:15" x14ac:dyDescent="0.25">
      <c r="A55" s="18">
        <v>5</v>
      </c>
      <c r="B55" s="20" t="s">
        <v>321</v>
      </c>
      <c r="C55" s="21">
        <v>1</v>
      </c>
      <c r="D55" s="22">
        <v>1</v>
      </c>
      <c r="E55" s="23" t="s">
        <v>3</v>
      </c>
      <c r="F55" s="21">
        <v>9414</v>
      </c>
      <c r="G55" s="21">
        <v>10391</v>
      </c>
      <c r="H55" s="21">
        <v>9751</v>
      </c>
      <c r="I55" s="21">
        <v>11264</v>
      </c>
      <c r="J55" s="21">
        <v>9792</v>
      </c>
      <c r="K55" s="21">
        <v>11029</v>
      </c>
      <c r="L55" s="24">
        <v>10274</v>
      </c>
      <c r="M55" s="24">
        <v>749.6</v>
      </c>
      <c r="N55" s="19">
        <f t="shared" si="0"/>
        <v>125.87601078167116</v>
      </c>
      <c r="O55" s="21">
        <v>0</v>
      </c>
    </row>
    <row r="56" spans="1:15" x14ac:dyDescent="0.25">
      <c r="A56" s="18">
        <v>5</v>
      </c>
      <c r="B56" s="20" t="s">
        <v>321</v>
      </c>
      <c r="C56" s="21">
        <v>10</v>
      </c>
      <c r="D56" s="22">
        <v>10</v>
      </c>
      <c r="E56" s="21">
        <v>8176</v>
      </c>
      <c r="F56" s="21">
        <v>12257</v>
      </c>
      <c r="G56" s="21">
        <v>8592</v>
      </c>
      <c r="H56" s="21">
        <v>7734</v>
      </c>
      <c r="I56" s="21">
        <v>11625</v>
      </c>
      <c r="J56" s="21">
        <v>9545</v>
      </c>
      <c r="K56" s="21">
        <v>10370</v>
      </c>
      <c r="L56" s="24">
        <v>9757</v>
      </c>
      <c r="M56" s="24">
        <v>1737</v>
      </c>
      <c r="N56" s="19">
        <f t="shared" si="0"/>
        <v>119.54177897574124</v>
      </c>
      <c r="O56" s="21">
        <v>0</v>
      </c>
    </row>
    <row r="57" spans="1:15" x14ac:dyDescent="0.25">
      <c r="A57" s="18">
        <v>5</v>
      </c>
      <c r="B57" s="20" t="s">
        <v>322</v>
      </c>
      <c r="C57" s="21">
        <v>1</v>
      </c>
      <c r="D57" s="22">
        <v>0.1</v>
      </c>
      <c r="E57" s="21">
        <v>11062</v>
      </c>
      <c r="F57" s="21">
        <v>11747</v>
      </c>
      <c r="G57" s="21">
        <v>11717</v>
      </c>
      <c r="H57" s="21">
        <v>12853</v>
      </c>
      <c r="I57" s="21">
        <v>13724</v>
      </c>
      <c r="J57" s="21">
        <v>12425</v>
      </c>
      <c r="K57" s="21">
        <v>11412</v>
      </c>
      <c r="L57" s="24">
        <v>12134</v>
      </c>
      <c r="M57" s="24">
        <v>924.1</v>
      </c>
      <c r="N57" s="19">
        <f t="shared" si="0"/>
        <v>148.66454300416564</v>
      </c>
      <c r="O57" s="21">
        <v>0</v>
      </c>
    </row>
    <row r="58" spans="1:15" x14ac:dyDescent="0.25">
      <c r="A58" s="18">
        <v>5</v>
      </c>
      <c r="B58" s="20" t="s">
        <v>322</v>
      </c>
      <c r="C58" s="21">
        <v>10</v>
      </c>
      <c r="D58" s="22">
        <v>1</v>
      </c>
      <c r="E58" s="21">
        <v>8870</v>
      </c>
      <c r="F58" s="21">
        <v>9668</v>
      </c>
      <c r="G58" s="21">
        <v>12595</v>
      </c>
      <c r="H58" s="21">
        <v>13531</v>
      </c>
      <c r="I58" s="21">
        <v>12555</v>
      </c>
      <c r="J58" s="21">
        <v>11159</v>
      </c>
      <c r="K58" s="21">
        <v>13622</v>
      </c>
      <c r="L58" s="24">
        <v>11714</v>
      </c>
      <c r="M58" s="24">
        <v>1871</v>
      </c>
      <c r="N58" s="19">
        <f t="shared" si="0"/>
        <v>143.51874540553786</v>
      </c>
      <c r="O58" s="21">
        <v>0</v>
      </c>
    </row>
    <row r="59" spans="1:15" x14ac:dyDescent="0.25">
      <c r="A59" s="18">
        <v>5</v>
      </c>
      <c r="B59" s="20" t="s">
        <v>323</v>
      </c>
      <c r="C59" s="21">
        <v>1</v>
      </c>
      <c r="D59" s="22">
        <v>1</v>
      </c>
      <c r="E59" s="21">
        <v>11125</v>
      </c>
      <c r="F59" s="21">
        <v>13688</v>
      </c>
      <c r="G59" s="21">
        <v>12086</v>
      </c>
      <c r="H59" s="21">
        <v>11344</v>
      </c>
      <c r="I59" s="21">
        <v>12834</v>
      </c>
      <c r="J59" s="21">
        <v>10785</v>
      </c>
      <c r="K59" s="23" t="s">
        <v>31</v>
      </c>
      <c r="L59" s="24">
        <v>11977</v>
      </c>
      <c r="M59" s="24">
        <v>1115</v>
      </c>
      <c r="N59" s="19">
        <f t="shared" si="0"/>
        <v>146.7409948542024</v>
      </c>
      <c r="O59" s="21">
        <v>0</v>
      </c>
    </row>
    <row r="60" spans="1:15" x14ac:dyDescent="0.25">
      <c r="A60" s="18">
        <v>5</v>
      </c>
      <c r="B60" s="20" t="s">
        <v>323</v>
      </c>
      <c r="C60" s="21">
        <v>10</v>
      </c>
      <c r="D60" s="22">
        <v>10</v>
      </c>
      <c r="E60" s="21">
        <v>5277</v>
      </c>
      <c r="F60" s="21">
        <v>6280</v>
      </c>
      <c r="G60" s="21">
        <v>6999</v>
      </c>
      <c r="H60" s="21">
        <v>6520</v>
      </c>
      <c r="I60" s="21">
        <v>6213</v>
      </c>
      <c r="J60" s="21">
        <v>5091</v>
      </c>
      <c r="K60" s="21">
        <v>7016</v>
      </c>
      <c r="L60" s="24">
        <v>6199</v>
      </c>
      <c r="M60" s="24">
        <v>763.2</v>
      </c>
      <c r="N60" s="19">
        <f t="shared" si="0"/>
        <v>75.949522175937275</v>
      </c>
      <c r="O60" s="21">
        <v>0</v>
      </c>
    </row>
    <row r="61" spans="1:15" x14ac:dyDescent="0.25">
      <c r="A61" s="18">
        <v>5</v>
      </c>
      <c r="B61" s="20" t="s">
        <v>324</v>
      </c>
      <c r="C61" s="21">
        <v>1</v>
      </c>
      <c r="D61" s="22">
        <v>1</v>
      </c>
      <c r="E61" s="21">
        <v>12801</v>
      </c>
      <c r="F61" s="21">
        <v>13355</v>
      </c>
      <c r="G61" s="21">
        <v>14906</v>
      </c>
      <c r="H61" s="21">
        <v>13277</v>
      </c>
      <c r="I61" s="21">
        <v>11834</v>
      </c>
      <c r="J61" s="21">
        <v>13354</v>
      </c>
      <c r="K61" s="21">
        <v>14092</v>
      </c>
      <c r="L61" s="24">
        <v>13374</v>
      </c>
      <c r="M61" s="24">
        <v>963.7</v>
      </c>
      <c r="N61" s="19">
        <f t="shared" si="0"/>
        <v>163.85689781916196</v>
      </c>
      <c r="O61" s="21">
        <v>0</v>
      </c>
    </row>
    <row r="62" spans="1:15" x14ac:dyDescent="0.25">
      <c r="A62" s="18">
        <v>5</v>
      </c>
      <c r="B62" s="20" t="s">
        <v>324</v>
      </c>
      <c r="C62" s="21">
        <v>10</v>
      </c>
      <c r="D62" s="22">
        <v>10</v>
      </c>
      <c r="E62" s="21">
        <v>11944</v>
      </c>
      <c r="F62" s="21">
        <v>11713</v>
      </c>
      <c r="G62" s="21">
        <v>12209</v>
      </c>
      <c r="H62" s="21">
        <v>11830</v>
      </c>
      <c r="I62" s="21">
        <v>11759</v>
      </c>
      <c r="J62" s="21">
        <v>12338</v>
      </c>
      <c r="K62" s="21">
        <v>12316</v>
      </c>
      <c r="L62" s="24">
        <v>12016</v>
      </c>
      <c r="M62" s="24">
        <v>267.3</v>
      </c>
      <c r="N62" s="19">
        <f t="shared" si="0"/>
        <v>147.21881891693212</v>
      </c>
      <c r="O62" s="21">
        <v>0</v>
      </c>
    </row>
    <row r="63" spans="1:15" x14ac:dyDescent="0.25">
      <c r="A63" s="18">
        <v>5</v>
      </c>
      <c r="B63" s="20" t="s">
        <v>325</v>
      </c>
      <c r="C63" s="21">
        <v>1</v>
      </c>
      <c r="D63" s="22">
        <v>0.1</v>
      </c>
      <c r="E63" s="21">
        <v>10711</v>
      </c>
      <c r="F63" s="21">
        <v>12888</v>
      </c>
      <c r="G63" s="21">
        <v>13582</v>
      </c>
      <c r="H63" s="21">
        <v>11639</v>
      </c>
      <c r="I63" s="21">
        <v>14718</v>
      </c>
      <c r="J63" s="21">
        <v>11606</v>
      </c>
      <c r="K63" s="21">
        <v>14736</v>
      </c>
      <c r="L63" s="24">
        <v>12840</v>
      </c>
      <c r="M63" s="24">
        <v>1590</v>
      </c>
      <c r="N63" s="19">
        <f t="shared" si="0"/>
        <v>157.31438372947807</v>
      </c>
      <c r="O63" s="21">
        <v>0</v>
      </c>
    </row>
    <row r="64" spans="1:15" x14ac:dyDescent="0.25">
      <c r="A64" s="18">
        <v>5</v>
      </c>
      <c r="B64" s="20" t="s">
        <v>325</v>
      </c>
      <c r="C64" s="21">
        <v>10</v>
      </c>
      <c r="D64" s="22">
        <v>1</v>
      </c>
      <c r="E64" s="21">
        <v>9480</v>
      </c>
      <c r="F64" s="21">
        <v>12401</v>
      </c>
      <c r="G64" s="21">
        <v>14061</v>
      </c>
      <c r="H64" s="21">
        <v>13429</v>
      </c>
      <c r="I64" s="21">
        <v>12871</v>
      </c>
      <c r="J64" s="21">
        <v>13500</v>
      </c>
      <c r="K64" s="21">
        <v>11932</v>
      </c>
      <c r="L64" s="24">
        <v>12525</v>
      </c>
      <c r="M64" s="24">
        <v>1521</v>
      </c>
      <c r="N64" s="19">
        <f t="shared" si="0"/>
        <v>153.45503553050722</v>
      </c>
      <c r="O64" s="21">
        <v>1</v>
      </c>
    </row>
    <row r="65" spans="1:15" x14ac:dyDescent="0.25">
      <c r="A65" s="18">
        <v>6</v>
      </c>
      <c r="B65" s="20" t="s">
        <v>326</v>
      </c>
      <c r="C65" s="21">
        <v>1</v>
      </c>
      <c r="D65" s="22">
        <v>0.1</v>
      </c>
      <c r="E65" s="21">
        <v>4857</v>
      </c>
      <c r="F65" s="21">
        <v>5433</v>
      </c>
      <c r="G65" s="21">
        <v>8255</v>
      </c>
      <c r="H65" s="21">
        <v>6005</v>
      </c>
      <c r="I65" s="21">
        <v>8222</v>
      </c>
      <c r="J65" s="21">
        <v>8776</v>
      </c>
      <c r="K65" s="21">
        <v>8493</v>
      </c>
      <c r="L65" s="24">
        <v>7149</v>
      </c>
      <c r="M65" s="24">
        <v>1650</v>
      </c>
      <c r="N65" s="19">
        <f t="shared" si="0"/>
        <v>87.588826268071557</v>
      </c>
      <c r="O65" s="21">
        <v>0</v>
      </c>
    </row>
    <row r="66" spans="1:15" x14ac:dyDescent="0.25">
      <c r="A66" s="18">
        <v>6</v>
      </c>
      <c r="B66" s="20" t="s">
        <v>326</v>
      </c>
      <c r="C66" s="21">
        <v>10</v>
      </c>
      <c r="D66" s="22">
        <v>1</v>
      </c>
      <c r="E66" s="21">
        <v>7030</v>
      </c>
      <c r="F66" s="21">
        <v>8715</v>
      </c>
      <c r="G66" s="21">
        <v>5261</v>
      </c>
      <c r="H66" s="21">
        <v>8949</v>
      </c>
      <c r="I66" s="21">
        <v>8390</v>
      </c>
      <c r="J66" s="21">
        <v>7605</v>
      </c>
      <c r="K66" s="21">
        <v>9721</v>
      </c>
      <c r="L66" s="24">
        <v>7953</v>
      </c>
      <c r="M66" s="24">
        <v>1478</v>
      </c>
      <c r="N66" s="19">
        <f t="shared" si="0"/>
        <v>97.439353099730454</v>
      </c>
      <c r="O66" s="21">
        <v>0</v>
      </c>
    </row>
    <row r="67" spans="1:15" x14ac:dyDescent="0.25">
      <c r="A67" s="18">
        <v>6</v>
      </c>
      <c r="B67" s="20" t="s">
        <v>327</v>
      </c>
      <c r="C67" s="21">
        <v>1</v>
      </c>
      <c r="D67" s="22">
        <v>1</v>
      </c>
      <c r="E67" s="21">
        <v>5340</v>
      </c>
      <c r="F67" s="21">
        <v>5234</v>
      </c>
      <c r="G67" s="21">
        <v>9319</v>
      </c>
      <c r="H67" s="21">
        <v>8906</v>
      </c>
      <c r="I67" s="21">
        <v>8924</v>
      </c>
      <c r="J67" s="21">
        <v>9713</v>
      </c>
      <c r="K67" s="21">
        <v>11350</v>
      </c>
      <c r="L67" s="24">
        <v>8398</v>
      </c>
      <c r="M67" s="24">
        <v>2280</v>
      </c>
      <c r="N67" s="19">
        <f t="shared" si="0"/>
        <v>102.89144817446704</v>
      </c>
      <c r="O67" s="21">
        <v>0</v>
      </c>
    </row>
    <row r="68" spans="1:15" x14ac:dyDescent="0.25">
      <c r="A68" s="18">
        <v>6</v>
      </c>
      <c r="B68" s="20" t="s">
        <v>327</v>
      </c>
      <c r="C68" s="21">
        <v>10</v>
      </c>
      <c r="D68" s="22">
        <v>10</v>
      </c>
      <c r="E68" s="21">
        <v>8245</v>
      </c>
      <c r="F68" s="21">
        <v>12124</v>
      </c>
      <c r="G68" s="21">
        <v>9595</v>
      </c>
      <c r="H68" s="21">
        <v>11561</v>
      </c>
      <c r="I68" s="21">
        <v>10693</v>
      </c>
      <c r="J68" s="21">
        <v>12022</v>
      </c>
      <c r="K68" s="21">
        <v>12402</v>
      </c>
      <c r="L68" s="24">
        <v>10949</v>
      </c>
      <c r="M68" s="24">
        <v>1540</v>
      </c>
      <c r="N68" s="19">
        <f t="shared" si="0"/>
        <v>134.14604263660868</v>
      </c>
      <c r="O68" s="21">
        <v>0</v>
      </c>
    </row>
    <row r="69" spans="1:15" x14ac:dyDescent="0.25">
      <c r="A69" s="18">
        <v>6</v>
      </c>
      <c r="B69" s="20" t="s">
        <v>328</v>
      </c>
      <c r="C69" s="21">
        <v>1</v>
      </c>
      <c r="D69" s="22">
        <v>1</v>
      </c>
      <c r="E69" s="21">
        <v>7425</v>
      </c>
      <c r="F69" s="21">
        <v>7732</v>
      </c>
      <c r="G69" s="21">
        <v>5889</v>
      </c>
      <c r="H69" s="21">
        <v>8750</v>
      </c>
      <c r="I69" s="21">
        <v>8182</v>
      </c>
      <c r="J69" s="21">
        <v>10134</v>
      </c>
      <c r="K69" s="21">
        <v>8713</v>
      </c>
      <c r="L69" s="24">
        <v>8118</v>
      </c>
      <c r="M69" s="24">
        <v>1318</v>
      </c>
      <c r="N69" s="19">
        <f t="shared" si="0"/>
        <v>99.460916442048514</v>
      </c>
      <c r="O69" s="21">
        <v>0</v>
      </c>
    </row>
    <row r="70" spans="1:15" x14ac:dyDescent="0.25">
      <c r="A70" s="18">
        <v>6</v>
      </c>
      <c r="B70" s="20" t="s">
        <v>328</v>
      </c>
      <c r="C70" s="21">
        <v>10</v>
      </c>
      <c r="D70" s="22">
        <v>10</v>
      </c>
      <c r="E70" s="21">
        <v>8902</v>
      </c>
      <c r="F70" s="21">
        <v>8989</v>
      </c>
      <c r="G70" s="21">
        <v>8901</v>
      </c>
      <c r="H70" s="21">
        <v>8476</v>
      </c>
      <c r="I70" s="21">
        <v>9639</v>
      </c>
      <c r="J70" s="21">
        <v>9153</v>
      </c>
      <c r="K70" s="21">
        <v>9121</v>
      </c>
      <c r="L70" s="24">
        <v>9026</v>
      </c>
      <c r="M70" s="24">
        <v>350.2</v>
      </c>
      <c r="N70" s="19">
        <f t="shared" ref="N70:N133" si="1">L70*100/$L$194</f>
        <v>110.58564077432003</v>
      </c>
      <c r="O70" s="21">
        <v>0</v>
      </c>
    </row>
    <row r="71" spans="1:15" x14ac:dyDescent="0.25">
      <c r="A71" s="18">
        <v>6</v>
      </c>
      <c r="B71" s="20" t="s">
        <v>329</v>
      </c>
      <c r="C71" s="21">
        <v>1</v>
      </c>
      <c r="D71" s="22">
        <v>1</v>
      </c>
      <c r="E71" s="21">
        <v>4536</v>
      </c>
      <c r="F71" s="21">
        <v>6146</v>
      </c>
      <c r="G71" s="21">
        <v>3905</v>
      </c>
      <c r="H71" s="21">
        <v>5097</v>
      </c>
      <c r="I71" s="21">
        <v>5809</v>
      </c>
      <c r="J71" s="21">
        <v>7000</v>
      </c>
      <c r="K71" s="21">
        <v>6469</v>
      </c>
      <c r="L71" s="24">
        <v>5566</v>
      </c>
      <c r="M71" s="24">
        <v>1104</v>
      </c>
      <c r="N71" s="19">
        <f t="shared" si="1"/>
        <v>68.194070080862531</v>
      </c>
      <c r="O71" s="21">
        <v>0</v>
      </c>
    </row>
    <row r="72" spans="1:15" x14ac:dyDescent="0.25">
      <c r="A72" s="18">
        <v>6</v>
      </c>
      <c r="B72" s="20" t="s">
        <v>329</v>
      </c>
      <c r="C72" s="21">
        <v>10</v>
      </c>
      <c r="D72" s="22">
        <v>10</v>
      </c>
      <c r="E72" s="21">
        <v>3010</v>
      </c>
      <c r="F72" s="21">
        <v>2811</v>
      </c>
      <c r="G72" s="21">
        <v>2680</v>
      </c>
      <c r="H72" s="21">
        <v>3702</v>
      </c>
      <c r="I72" s="21">
        <v>2958</v>
      </c>
      <c r="J72" s="21">
        <v>3064</v>
      </c>
      <c r="K72" s="21">
        <v>3552</v>
      </c>
      <c r="L72" s="24">
        <v>3111</v>
      </c>
      <c r="M72" s="24">
        <v>377.6</v>
      </c>
      <c r="N72" s="19">
        <f t="shared" si="1"/>
        <v>38.115657926978685</v>
      </c>
      <c r="O72" s="21">
        <v>1</v>
      </c>
    </row>
    <row r="73" spans="1:15" x14ac:dyDescent="0.25">
      <c r="A73" s="18">
        <v>6</v>
      </c>
      <c r="B73" s="20" t="s">
        <v>330</v>
      </c>
      <c r="C73" s="21">
        <v>1</v>
      </c>
      <c r="D73" s="22">
        <v>0.1</v>
      </c>
      <c r="E73" s="21">
        <v>7488</v>
      </c>
      <c r="F73" s="21">
        <v>9663</v>
      </c>
      <c r="G73" s="21">
        <v>7986</v>
      </c>
      <c r="H73" s="21">
        <v>9461</v>
      </c>
      <c r="I73" s="21">
        <v>7666</v>
      </c>
      <c r="J73" s="21">
        <v>8882</v>
      </c>
      <c r="K73" s="21">
        <v>8496</v>
      </c>
      <c r="L73" s="24">
        <v>8520</v>
      </c>
      <c r="M73" s="24">
        <v>856.6</v>
      </c>
      <c r="N73" s="19">
        <f t="shared" si="1"/>
        <v>104.38617985787798</v>
      </c>
      <c r="O73" s="21">
        <v>0</v>
      </c>
    </row>
    <row r="74" spans="1:15" x14ac:dyDescent="0.25">
      <c r="A74" s="18">
        <v>6</v>
      </c>
      <c r="B74" s="20" t="s">
        <v>330</v>
      </c>
      <c r="C74" s="21">
        <v>10</v>
      </c>
      <c r="D74" s="22">
        <v>1</v>
      </c>
      <c r="E74" s="21">
        <v>7052</v>
      </c>
      <c r="F74" s="21">
        <v>5887</v>
      </c>
      <c r="G74" s="21">
        <v>4789</v>
      </c>
      <c r="H74" s="21">
        <v>6762</v>
      </c>
      <c r="I74" s="21">
        <v>7275</v>
      </c>
      <c r="J74" s="21">
        <v>8558</v>
      </c>
      <c r="K74" s="21">
        <v>7907</v>
      </c>
      <c r="L74" s="24">
        <v>6890</v>
      </c>
      <c r="M74" s="24">
        <v>1254</v>
      </c>
      <c r="N74" s="19">
        <f t="shared" si="1"/>
        <v>84.415584415584419</v>
      </c>
      <c r="O74" s="21">
        <v>0</v>
      </c>
    </row>
    <row r="75" spans="1:15" x14ac:dyDescent="0.25">
      <c r="A75" s="18">
        <v>6</v>
      </c>
      <c r="B75" s="20" t="s">
        <v>331</v>
      </c>
      <c r="C75" s="21">
        <v>1</v>
      </c>
      <c r="D75" s="22">
        <v>1</v>
      </c>
      <c r="E75" s="21">
        <v>8428</v>
      </c>
      <c r="F75" s="21">
        <v>9496</v>
      </c>
      <c r="G75" s="21">
        <v>12621</v>
      </c>
      <c r="H75" s="21">
        <v>4981</v>
      </c>
      <c r="I75" s="21">
        <v>9775</v>
      </c>
      <c r="J75" s="21">
        <v>10124</v>
      </c>
      <c r="K75" s="21">
        <v>8206</v>
      </c>
      <c r="L75" s="24">
        <v>9090</v>
      </c>
      <c r="M75" s="24">
        <v>2319</v>
      </c>
      <c r="N75" s="19">
        <f t="shared" si="1"/>
        <v>111.36976231315855</v>
      </c>
      <c r="O75" s="21">
        <v>0</v>
      </c>
    </row>
    <row r="76" spans="1:15" x14ac:dyDescent="0.25">
      <c r="A76" s="18">
        <v>6</v>
      </c>
      <c r="B76" s="20" t="s">
        <v>331</v>
      </c>
      <c r="C76" s="21">
        <v>10</v>
      </c>
      <c r="D76" s="22">
        <v>10</v>
      </c>
      <c r="E76" s="21">
        <v>3584</v>
      </c>
      <c r="F76" s="21">
        <v>8728</v>
      </c>
      <c r="G76" s="21">
        <v>8420</v>
      </c>
      <c r="H76" s="21">
        <v>8987</v>
      </c>
      <c r="I76" s="21">
        <v>8308</v>
      </c>
      <c r="J76" s="21">
        <v>7081</v>
      </c>
      <c r="K76" s="21">
        <v>7438</v>
      </c>
      <c r="L76" s="24">
        <v>7507</v>
      </c>
      <c r="M76" s="24">
        <v>1859</v>
      </c>
      <c r="N76" s="19">
        <f t="shared" si="1"/>
        <v>91.97500612594952</v>
      </c>
      <c r="O76" s="21">
        <v>0</v>
      </c>
    </row>
    <row r="77" spans="1:15" x14ac:dyDescent="0.25">
      <c r="A77" s="18">
        <v>7</v>
      </c>
      <c r="B77" s="20" t="s">
        <v>332</v>
      </c>
      <c r="C77" s="21">
        <v>1</v>
      </c>
      <c r="D77" s="22">
        <v>1</v>
      </c>
      <c r="E77" s="21">
        <v>3633</v>
      </c>
      <c r="F77" s="21">
        <v>4175</v>
      </c>
      <c r="G77" s="21">
        <v>4587</v>
      </c>
      <c r="H77" s="21">
        <v>4274</v>
      </c>
      <c r="I77" s="21">
        <v>3989</v>
      </c>
      <c r="J77" s="21">
        <v>3894</v>
      </c>
      <c r="K77" s="21">
        <v>3471</v>
      </c>
      <c r="L77" s="24">
        <v>4003</v>
      </c>
      <c r="M77" s="24">
        <v>382.1</v>
      </c>
      <c r="N77" s="19">
        <f t="shared" si="1"/>
        <v>49.044351874540553</v>
      </c>
      <c r="O77" s="21">
        <v>1</v>
      </c>
    </row>
    <row r="78" spans="1:15" x14ac:dyDescent="0.25">
      <c r="A78" s="18">
        <v>7</v>
      </c>
      <c r="B78" s="20" t="s">
        <v>332</v>
      </c>
      <c r="C78" s="21">
        <v>10</v>
      </c>
      <c r="D78" s="22">
        <v>10</v>
      </c>
      <c r="E78" s="21">
        <v>3927</v>
      </c>
      <c r="F78" s="21">
        <v>3815</v>
      </c>
      <c r="G78" s="21">
        <v>3709</v>
      </c>
      <c r="H78" s="21">
        <v>3113</v>
      </c>
      <c r="I78" s="21">
        <v>3470</v>
      </c>
      <c r="J78" s="21">
        <v>3563</v>
      </c>
      <c r="K78" s="21">
        <v>4733</v>
      </c>
      <c r="L78" s="24">
        <v>3761</v>
      </c>
      <c r="M78" s="24">
        <v>503.6</v>
      </c>
      <c r="N78" s="19">
        <f t="shared" si="1"/>
        <v>46.079392305807403</v>
      </c>
      <c r="O78" s="21">
        <v>1</v>
      </c>
    </row>
    <row r="79" spans="1:15" x14ac:dyDescent="0.25">
      <c r="A79" s="18">
        <v>7</v>
      </c>
      <c r="B79" s="20" t="s">
        <v>333</v>
      </c>
      <c r="C79" s="21">
        <v>1</v>
      </c>
      <c r="D79" s="22">
        <v>2</v>
      </c>
      <c r="E79" s="21">
        <v>5312</v>
      </c>
      <c r="F79" s="21">
        <v>5184</v>
      </c>
      <c r="G79" s="21">
        <v>3551</v>
      </c>
      <c r="H79" s="21">
        <v>5928</v>
      </c>
      <c r="I79" s="21">
        <v>4327</v>
      </c>
      <c r="J79" s="21">
        <v>4822</v>
      </c>
      <c r="K79" s="21">
        <v>5298</v>
      </c>
      <c r="L79" s="24">
        <v>4917</v>
      </c>
      <c r="M79" s="24">
        <v>776.5</v>
      </c>
      <c r="N79" s="19">
        <f t="shared" si="1"/>
        <v>60.242587601078164</v>
      </c>
      <c r="O79" s="21">
        <v>1</v>
      </c>
    </row>
    <row r="80" spans="1:15" x14ac:dyDescent="0.25">
      <c r="A80" s="18">
        <v>7</v>
      </c>
      <c r="B80" s="20" t="s">
        <v>333</v>
      </c>
      <c r="C80" s="21">
        <v>10</v>
      </c>
      <c r="D80" s="22">
        <v>20</v>
      </c>
      <c r="E80" s="21">
        <v>4998</v>
      </c>
      <c r="F80" s="21">
        <v>5031</v>
      </c>
      <c r="G80" s="21">
        <v>3911</v>
      </c>
      <c r="H80" s="21">
        <v>5881</v>
      </c>
      <c r="I80" s="21">
        <v>4956</v>
      </c>
      <c r="J80" s="21">
        <v>3860</v>
      </c>
      <c r="K80" s="21">
        <v>5397</v>
      </c>
      <c r="L80" s="24">
        <v>4862</v>
      </c>
      <c r="M80" s="24">
        <v>740.4</v>
      </c>
      <c r="N80" s="19">
        <f t="shared" si="1"/>
        <v>59.568733153638817</v>
      </c>
      <c r="O80" s="21">
        <v>1</v>
      </c>
    </row>
    <row r="81" spans="1:17" x14ac:dyDescent="0.25">
      <c r="A81" s="18">
        <v>7</v>
      </c>
      <c r="B81" s="20" t="s">
        <v>334</v>
      </c>
      <c r="C81" s="21">
        <v>1</v>
      </c>
      <c r="D81" s="22">
        <v>0.1</v>
      </c>
      <c r="E81" s="21">
        <v>5555</v>
      </c>
      <c r="F81" s="21">
        <v>5820</v>
      </c>
      <c r="G81" s="21">
        <v>7525</v>
      </c>
      <c r="H81" s="21">
        <v>5678</v>
      </c>
      <c r="I81" s="21">
        <v>4507</v>
      </c>
      <c r="J81" s="21">
        <v>5466</v>
      </c>
      <c r="K81" s="21">
        <v>5177</v>
      </c>
      <c r="L81" s="24">
        <v>5675</v>
      </c>
      <c r="M81" s="24">
        <v>923.2</v>
      </c>
      <c r="N81" s="19">
        <f t="shared" si="1"/>
        <v>69.529527076696894</v>
      </c>
      <c r="O81" s="21">
        <v>1</v>
      </c>
    </row>
    <row r="82" spans="1:17" x14ac:dyDescent="0.25">
      <c r="A82" s="18">
        <v>7</v>
      </c>
      <c r="B82" s="20" t="s">
        <v>334</v>
      </c>
      <c r="C82" s="21">
        <v>10</v>
      </c>
      <c r="D82" s="22">
        <v>1</v>
      </c>
      <c r="E82" s="21">
        <v>4572</v>
      </c>
      <c r="F82" s="21">
        <v>3845</v>
      </c>
      <c r="G82" s="21">
        <v>4968</v>
      </c>
      <c r="H82" s="21">
        <v>4893</v>
      </c>
      <c r="I82" s="21">
        <v>4327</v>
      </c>
      <c r="J82" s="21">
        <v>5129</v>
      </c>
      <c r="K82" s="21">
        <v>4654</v>
      </c>
      <c r="L82" s="24">
        <v>4627</v>
      </c>
      <c r="M82" s="24">
        <v>436.7</v>
      </c>
      <c r="N82" s="19">
        <f t="shared" si="1"/>
        <v>56.689536878216124</v>
      </c>
      <c r="O82" s="21">
        <v>1</v>
      </c>
    </row>
    <row r="83" spans="1:17" x14ac:dyDescent="0.25">
      <c r="A83" s="18">
        <v>7</v>
      </c>
      <c r="B83" s="20" t="s">
        <v>335</v>
      </c>
      <c r="C83" s="21">
        <v>1</v>
      </c>
      <c r="D83" s="22">
        <v>1</v>
      </c>
      <c r="E83" s="21">
        <v>4722</v>
      </c>
      <c r="F83" s="21">
        <v>4180</v>
      </c>
      <c r="G83" s="21">
        <v>4375</v>
      </c>
      <c r="H83" s="21">
        <v>5092</v>
      </c>
      <c r="I83" s="21">
        <v>3206</v>
      </c>
      <c r="J83" s="21">
        <v>4129</v>
      </c>
      <c r="K83" s="21">
        <v>4694</v>
      </c>
      <c r="L83" s="24">
        <v>4343</v>
      </c>
      <c r="M83" s="24">
        <v>604.70000000000005</v>
      </c>
      <c r="N83" s="19">
        <f t="shared" si="1"/>
        <v>53.209997549620191</v>
      </c>
      <c r="O83" s="21">
        <v>1</v>
      </c>
    </row>
    <row r="84" spans="1:17" x14ac:dyDescent="0.25">
      <c r="A84" s="18">
        <v>7</v>
      </c>
      <c r="B84" s="20" t="s">
        <v>335</v>
      </c>
      <c r="C84" s="21">
        <v>10</v>
      </c>
      <c r="D84" s="22">
        <v>10</v>
      </c>
      <c r="E84" s="21">
        <v>5050</v>
      </c>
      <c r="F84" s="21">
        <v>6780</v>
      </c>
      <c r="G84" s="21">
        <v>5179</v>
      </c>
      <c r="H84" s="21">
        <v>6773</v>
      </c>
      <c r="I84" s="21">
        <v>3489</v>
      </c>
      <c r="J84" s="21">
        <v>3410</v>
      </c>
      <c r="K84" s="21">
        <v>6546</v>
      </c>
      <c r="L84" s="24">
        <v>5318</v>
      </c>
      <c r="M84" s="24">
        <v>1463</v>
      </c>
      <c r="N84" s="19">
        <f t="shared" si="1"/>
        <v>65.155599117863275</v>
      </c>
      <c r="O84" s="21">
        <v>1</v>
      </c>
    </row>
    <row r="85" spans="1:17" x14ac:dyDescent="0.25">
      <c r="A85" s="18">
        <v>7</v>
      </c>
      <c r="B85" s="20" t="s">
        <v>336</v>
      </c>
      <c r="C85" s="21">
        <v>1</v>
      </c>
      <c r="D85" s="22">
        <v>1</v>
      </c>
      <c r="E85" s="21">
        <v>6625</v>
      </c>
      <c r="F85" s="21">
        <v>6416</v>
      </c>
      <c r="G85" s="21">
        <v>6677</v>
      </c>
      <c r="H85" s="21">
        <v>7294</v>
      </c>
      <c r="I85" s="21">
        <v>6367</v>
      </c>
      <c r="J85" s="21">
        <v>6560</v>
      </c>
      <c r="K85" s="23" t="s">
        <v>32</v>
      </c>
      <c r="L85" s="24">
        <v>6657</v>
      </c>
      <c r="M85" s="24">
        <v>334.3</v>
      </c>
      <c r="N85" s="19">
        <f t="shared" si="1"/>
        <v>81.560891938250435</v>
      </c>
      <c r="O85" s="21">
        <v>0</v>
      </c>
    </row>
    <row r="86" spans="1:17" x14ac:dyDescent="0.25">
      <c r="A86" s="18">
        <v>7</v>
      </c>
      <c r="B86" s="20" t="s">
        <v>336</v>
      </c>
      <c r="C86" s="21">
        <v>10</v>
      </c>
      <c r="D86" s="22">
        <v>10</v>
      </c>
      <c r="E86" s="21">
        <v>4223</v>
      </c>
      <c r="F86" s="21">
        <v>5496</v>
      </c>
      <c r="G86" s="21">
        <v>5455</v>
      </c>
      <c r="H86" s="21">
        <v>3932</v>
      </c>
      <c r="I86" s="21">
        <v>4078</v>
      </c>
      <c r="J86" s="21">
        <v>4566</v>
      </c>
      <c r="K86" s="21">
        <v>4041</v>
      </c>
      <c r="L86" s="24">
        <v>4542</v>
      </c>
      <c r="M86" s="24">
        <v>668.9</v>
      </c>
      <c r="N86" s="19">
        <f t="shared" si="1"/>
        <v>55.648125459446213</v>
      </c>
      <c r="O86" s="21">
        <v>1</v>
      </c>
    </row>
    <row r="87" spans="1:17" x14ac:dyDescent="0.25">
      <c r="A87" s="18">
        <v>7</v>
      </c>
      <c r="B87" s="20" t="s">
        <v>337</v>
      </c>
      <c r="C87" s="21">
        <v>1</v>
      </c>
      <c r="D87" s="22">
        <v>1</v>
      </c>
      <c r="E87" s="21">
        <v>5669</v>
      </c>
      <c r="F87" s="21">
        <v>6696</v>
      </c>
      <c r="G87" s="21">
        <v>7347</v>
      </c>
      <c r="H87" s="21">
        <v>7283</v>
      </c>
      <c r="I87" s="21">
        <v>6633</v>
      </c>
      <c r="J87" s="21">
        <v>4455</v>
      </c>
      <c r="K87" s="21">
        <v>6361</v>
      </c>
      <c r="L87" s="24">
        <v>6349</v>
      </c>
      <c r="M87" s="24">
        <v>1010</v>
      </c>
      <c r="N87" s="19">
        <f t="shared" si="1"/>
        <v>77.78730703259005</v>
      </c>
      <c r="O87" s="21">
        <v>0</v>
      </c>
    </row>
    <row r="88" spans="1:17" x14ac:dyDescent="0.25">
      <c r="A88" s="18">
        <v>7</v>
      </c>
      <c r="B88" s="20" t="s">
        <v>337</v>
      </c>
      <c r="C88" s="21">
        <v>10</v>
      </c>
      <c r="D88" s="22">
        <v>1</v>
      </c>
      <c r="E88" s="21">
        <v>370</v>
      </c>
      <c r="F88" s="21">
        <v>280</v>
      </c>
      <c r="G88" s="21">
        <v>289</v>
      </c>
      <c r="H88" s="21">
        <v>331</v>
      </c>
      <c r="I88" s="21">
        <v>293</v>
      </c>
      <c r="J88" s="21">
        <v>303</v>
      </c>
      <c r="K88" s="21">
        <v>179</v>
      </c>
      <c r="L88" s="24">
        <v>292.10000000000002</v>
      </c>
      <c r="M88" s="24">
        <v>58.66</v>
      </c>
      <c r="N88" s="19">
        <f t="shared" si="1"/>
        <v>3.5787797108551831</v>
      </c>
      <c r="O88" s="21">
        <v>1</v>
      </c>
    </row>
    <row r="89" spans="1:17" x14ac:dyDescent="0.25">
      <c r="A89" s="18">
        <v>8</v>
      </c>
      <c r="B89" s="20" t="s">
        <v>338</v>
      </c>
      <c r="C89" s="21">
        <v>1</v>
      </c>
      <c r="D89" s="22">
        <v>0.1</v>
      </c>
      <c r="E89" s="21">
        <v>5852</v>
      </c>
      <c r="F89" s="25">
        <v>8164</v>
      </c>
      <c r="G89" s="25">
        <v>10311</v>
      </c>
      <c r="H89" s="25">
        <v>8995</v>
      </c>
      <c r="I89" s="25">
        <v>6434</v>
      </c>
      <c r="J89" s="25">
        <v>9721</v>
      </c>
      <c r="K89" s="26" t="s">
        <v>27</v>
      </c>
      <c r="L89" s="24">
        <v>8246</v>
      </c>
      <c r="M89" s="24">
        <v>1790</v>
      </c>
      <c r="N89" s="19">
        <f t="shared" si="1"/>
        <v>101.02915951972555</v>
      </c>
      <c r="O89" s="21">
        <v>0</v>
      </c>
      <c r="Q89" s="14"/>
    </row>
    <row r="90" spans="1:17" x14ac:dyDescent="0.25">
      <c r="A90" s="18">
        <v>8</v>
      </c>
      <c r="B90" s="20" t="s">
        <v>338</v>
      </c>
      <c r="C90" s="21">
        <v>10</v>
      </c>
      <c r="D90" s="22">
        <v>1</v>
      </c>
      <c r="E90" s="21">
        <v>4882</v>
      </c>
      <c r="F90" s="21">
        <v>7265</v>
      </c>
      <c r="G90" s="21">
        <v>7885</v>
      </c>
      <c r="H90" s="21">
        <v>230</v>
      </c>
      <c r="I90" s="21">
        <v>8076</v>
      </c>
      <c r="J90" s="21">
        <v>5870</v>
      </c>
      <c r="K90" s="21">
        <v>9265</v>
      </c>
      <c r="L90" s="24">
        <v>6210</v>
      </c>
      <c r="M90" s="24">
        <v>3010</v>
      </c>
      <c r="N90" s="19">
        <f t="shared" si="1"/>
        <v>76.084293065425143</v>
      </c>
      <c r="O90" s="21">
        <v>0</v>
      </c>
      <c r="Q90" s="15"/>
    </row>
    <row r="91" spans="1:17" x14ac:dyDescent="0.25">
      <c r="A91" s="18">
        <v>8</v>
      </c>
      <c r="B91" s="20" t="s">
        <v>339</v>
      </c>
      <c r="C91" s="21">
        <v>1</v>
      </c>
      <c r="D91" s="22">
        <v>1</v>
      </c>
      <c r="E91" s="21">
        <v>6797</v>
      </c>
      <c r="F91" s="21">
        <v>6096</v>
      </c>
      <c r="G91" s="21">
        <v>10025</v>
      </c>
      <c r="H91" s="21">
        <v>10611</v>
      </c>
      <c r="I91" s="21">
        <v>11280</v>
      </c>
      <c r="J91" s="21">
        <v>11537</v>
      </c>
      <c r="K91" s="21">
        <v>11691</v>
      </c>
      <c r="L91" s="24">
        <v>9720</v>
      </c>
      <c r="M91" s="24">
        <v>2316</v>
      </c>
      <c r="N91" s="19">
        <f t="shared" si="1"/>
        <v>119.08845871110022</v>
      </c>
      <c r="O91" s="21">
        <v>0</v>
      </c>
      <c r="Q91" s="14"/>
    </row>
    <row r="92" spans="1:17" x14ac:dyDescent="0.25">
      <c r="A92" s="18">
        <v>8</v>
      </c>
      <c r="B92" s="20" t="s">
        <v>339</v>
      </c>
      <c r="C92" s="21">
        <v>10</v>
      </c>
      <c r="D92" s="22">
        <v>10</v>
      </c>
      <c r="E92" s="21">
        <v>4051</v>
      </c>
      <c r="F92" s="21">
        <v>5700</v>
      </c>
      <c r="G92" s="21">
        <v>6226</v>
      </c>
      <c r="H92" s="21">
        <v>6515</v>
      </c>
      <c r="I92" s="21">
        <v>7240</v>
      </c>
      <c r="J92" s="21">
        <v>7560</v>
      </c>
      <c r="K92" s="21">
        <v>6447</v>
      </c>
      <c r="L92" s="24">
        <v>6248</v>
      </c>
      <c r="M92" s="24">
        <v>1151</v>
      </c>
      <c r="N92" s="19">
        <f t="shared" si="1"/>
        <v>76.549865229110509</v>
      </c>
      <c r="O92" s="21">
        <v>0</v>
      </c>
      <c r="Q92" s="14"/>
    </row>
    <row r="93" spans="1:17" x14ac:dyDescent="0.25">
      <c r="A93" s="18">
        <v>8</v>
      </c>
      <c r="B93" s="20" t="s">
        <v>340</v>
      </c>
      <c r="C93" s="21">
        <v>1</v>
      </c>
      <c r="D93" s="22">
        <v>1</v>
      </c>
      <c r="E93" s="21">
        <v>6110</v>
      </c>
      <c r="F93" s="21">
        <v>9387</v>
      </c>
      <c r="G93" s="21">
        <v>10873</v>
      </c>
      <c r="H93" s="21">
        <v>13359</v>
      </c>
      <c r="I93" s="21">
        <v>10674</v>
      </c>
      <c r="J93" s="21">
        <v>8474</v>
      </c>
      <c r="K93" s="21">
        <v>9921</v>
      </c>
      <c r="L93" s="24">
        <v>9828</v>
      </c>
      <c r="M93" s="24">
        <v>2241</v>
      </c>
      <c r="N93" s="19">
        <f t="shared" si="1"/>
        <v>120.41166380789022</v>
      </c>
      <c r="O93" s="21">
        <v>0</v>
      </c>
      <c r="Q93" s="14"/>
    </row>
    <row r="94" spans="1:17" x14ac:dyDescent="0.25">
      <c r="A94" s="18">
        <v>8</v>
      </c>
      <c r="B94" s="20" t="s">
        <v>340</v>
      </c>
      <c r="C94" s="21">
        <v>10</v>
      </c>
      <c r="D94" s="22">
        <v>10</v>
      </c>
      <c r="E94" s="21">
        <v>7126</v>
      </c>
      <c r="F94" s="21">
        <v>9155</v>
      </c>
      <c r="G94" s="21">
        <v>9559</v>
      </c>
      <c r="H94" s="21">
        <v>10211</v>
      </c>
      <c r="I94" s="21">
        <v>7880</v>
      </c>
      <c r="J94" s="21">
        <v>10321</v>
      </c>
      <c r="K94" s="21">
        <v>12699</v>
      </c>
      <c r="L94" s="24">
        <v>9564</v>
      </c>
      <c r="M94" s="24">
        <v>1815</v>
      </c>
      <c r="N94" s="19">
        <f t="shared" si="1"/>
        <v>117.17716246018132</v>
      </c>
      <c r="O94" s="21">
        <v>0</v>
      </c>
      <c r="Q94" s="14"/>
    </row>
    <row r="95" spans="1:17" x14ac:dyDescent="0.25">
      <c r="A95" s="18">
        <v>8</v>
      </c>
      <c r="B95" s="20" t="s">
        <v>341</v>
      </c>
      <c r="C95" s="21">
        <v>1</v>
      </c>
      <c r="D95" s="22">
        <v>1</v>
      </c>
      <c r="E95" s="21">
        <v>5715</v>
      </c>
      <c r="F95" s="21">
        <v>6832</v>
      </c>
      <c r="G95" s="21">
        <v>8326</v>
      </c>
      <c r="H95" s="21">
        <v>8821</v>
      </c>
      <c r="I95" s="21">
        <v>7212</v>
      </c>
      <c r="J95" s="21">
        <v>7517</v>
      </c>
      <c r="K95" s="21">
        <v>7009</v>
      </c>
      <c r="L95" s="24">
        <v>7347</v>
      </c>
      <c r="M95" s="24">
        <v>1018</v>
      </c>
      <c r="N95" s="19">
        <f t="shared" si="1"/>
        <v>90.014702278853221</v>
      </c>
      <c r="O95" s="21">
        <v>0</v>
      </c>
      <c r="Q95" s="14"/>
    </row>
    <row r="96" spans="1:17" x14ac:dyDescent="0.25">
      <c r="A96" s="18">
        <v>8</v>
      </c>
      <c r="B96" s="20" t="s">
        <v>341</v>
      </c>
      <c r="C96" s="21">
        <v>10</v>
      </c>
      <c r="D96" s="22">
        <v>10</v>
      </c>
      <c r="E96" s="21">
        <v>6724</v>
      </c>
      <c r="F96" s="21">
        <v>8177</v>
      </c>
      <c r="G96" s="21">
        <v>8642</v>
      </c>
      <c r="H96" s="21">
        <v>6742</v>
      </c>
      <c r="I96" s="21">
        <v>10610</v>
      </c>
      <c r="J96" s="21">
        <v>9393</v>
      </c>
      <c r="K96" s="21">
        <v>6314</v>
      </c>
      <c r="L96" s="24">
        <v>8086</v>
      </c>
      <c r="M96" s="24">
        <v>1592</v>
      </c>
      <c r="N96" s="19">
        <f t="shared" si="1"/>
        <v>99.068855672629255</v>
      </c>
      <c r="O96" s="21">
        <v>0</v>
      </c>
      <c r="Q96" s="15"/>
    </row>
    <row r="97" spans="1:15" x14ac:dyDescent="0.25">
      <c r="A97" s="18">
        <v>8</v>
      </c>
      <c r="B97" s="20" t="s">
        <v>342</v>
      </c>
      <c r="C97" s="21">
        <v>1</v>
      </c>
      <c r="D97" s="22">
        <v>1</v>
      </c>
      <c r="E97" s="21">
        <v>6659</v>
      </c>
      <c r="F97" s="21">
        <v>7172</v>
      </c>
      <c r="G97" s="21">
        <v>6946</v>
      </c>
      <c r="H97" s="21">
        <v>9213</v>
      </c>
      <c r="I97" s="21">
        <v>9178</v>
      </c>
      <c r="J97" s="21">
        <v>4043</v>
      </c>
      <c r="K97" s="21">
        <v>7320</v>
      </c>
      <c r="L97" s="24">
        <v>7219</v>
      </c>
      <c r="M97" s="24">
        <v>1746</v>
      </c>
      <c r="N97" s="19">
        <f t="shared" si="1"/>
        <v>88.446459201176182</v>
      </c>
      <c r="O97" s="21">
        <v>0</v>
      </c>
    </row>
    <row r="98" spans="1:15" x14ac:dyDescent="0.25">
      <c r="A98" s="18">
        <v>8</v>
      </c>
      <c r="B98" s="20" t="s">
        <v>342</v>
      </c>
      <c r="C98" s="21">
        <v>10</v>
      </c>
      <c r="D98" s="22">
        <v>10</v>
      </c>
      <c r="E98" s="21">
        <v>3148</v>
      </c>
      <c r="F98" s="21">
        <v>3172</v>
      </c>
      <c r="G98" s="21">
        <v>3080</v>
      </c>
      <c r="H98" s="21">
        <v>3203</v>
      </c>
      <c r="I98" s="21">
        <v>3007</v>
      </c>
      <c r="J98" s="21">
        <v>2627</v>
      </c>
      <c r="K98" s="21">
        <v>2010</v>
      </c>
      <c r="L98" s="24">
        <v>2892</v>
      </c>
      <c r="M98" s="24">
        <v>435.4</v>
      </c>
      <c r="N98" s="19">
        <f t="shared" si="1"/>
        <v>35.432492036265621</v>
      </c>
      <c r="O98" s="21">
        <v>1</v>
      </c>
    </row>
    <row r="99" spans="1:15" x14ac:dyDescent="0.25">
      <c r="A99" s="18">
        <v>8</v>
      </c>
      <c r="B99" s="20" t="s">
        <v>343</v>
      </c>
      <c r="C99" s="21">
        <v>1</v>
      </c>
      <c r="D99" s="22">
        <v>1</v>
      </c>
      <c r="E99" s="21">
        <v>4907</v>
      </c>
      <c r="F99" s="21">
        <v>6057</v>
      </c>
      <c r="G99" s="21">
        <v>12032</v>
      </c>
      <c r="H99" s="21">
        <v>8168</v>
      </c>
      <c r="I99" s="21">
        <v>11286</v>
      </c>
      <c r="J99" s="21">
        <v>7389</v>
      </c>
      <c r="K99" s="21">
        <v>5931</v>
      </c>
      <c r="L99" s="24">
        <v>7967</v>
      </c>
      <c r="M99" s="24">
        <v>2741</v>
      </c>
      <c r="N99" s="19">
        <f t="shared" si="1"/>
        <v>97.610879686351382</v>
      </c>
      <c r="O99" s="21">
        <v>0</v>
      </c>
    </row>
    <row r="100" spans="1:15" x14ac:dyDescent="0.25">
      <c r="A100" s="18">
        <v>8</v>
      </c>
      <c r="B100" s="20" t="s">
        <v>343</v>
      </c>
      <c r="C100" s="21">
        <v>10</v>
      </c>
      <c r="D100" s="22">
        <v>10</v>
      </c>
      <c r="E100" s="21">
        <v>5119</v>
      </c>
      <c r="F100" s="21">
        <v>5733</v>
      </c>
      <c r="G100" s="21">
        <v>5671</v>
      </c>
      <c r="H100" s="21">
        <v>6829</v>
      </c>
      <c r="I100" s="21">
        <v>6219</v>
      </c>
      <c r="J100" s="21">
        <v>5596</v>
      </c>
      <c r="K100" s="21">
        <v>5203</v>
      </c>
      <c r="L100" s="24">
        <v>5767</v>
      </c>
      <c r="M100" s="24">
        <v>593</v>
      </c>
      <c r="N100" s="19">
        <f t="shared" si="1"/>
        <v>70.656701788777255</v>
      </c>
      <c r="O100" s="21">
        <v>1</v>
      </c>
    </row>
    <row r="101" spans="1:15" x14ac:dyDescent="0.25">
      <c r="A101" s="18">
        <v>9</v>
      </c>
      <c r="B101" s="20" t="s">
        <v>344</v>
      </c>
      <c r="C101" s="21">
        <v>1</v>
      </c>
      <c r="D101" s="22">
        <v>1</v>
      </c>
      <c r="E101" s="21">
        <v>6173</v>
      </c>
      <c r="F101" s="21">
        <v>5970</v>
      </c>
      <c r="G101" s="21">
        <v>7794</v>
      </c>
      <c r="H101" s="21">
        <v>9410</v>
      </c>
      <c r="I101" s="21">
        <v>7264</v>
      </c>
      <c r="J101" s="21">
        <v>7892</v>
      </c>
      <c r="K101" s="21">
        <v>301</v>
      </c>
      <c r="L101" s="24">
        <v>6401</v>
      </c>
      <c r="M101" s="24">
        <v>2927</v>
      </c>
      <c r="N101" s="19">
        <f t="shared" si="1"/>
        <v>78.424405782896343</v>
      </c>
      <c r="O101" s="21">
        <v>0</v>
      </c>
    </row>
    <row r="102" spans="1:15" x14ac:dyDescent="0.25">
      <c r="A102" s="18">
        <v>9</v>
      </c>
      <c r="B102" s="20" t="s">
        <v>344</v>
      </c>
      <c r="C102" s="21">
        <v>10</v>
      </c>
      <c r="D102" s="22">
        <v>10</v>
      </c>
      <c r="E102" s="21">
        <v>6934</v>
      </c>
      <c r="F102" s="21">
        <v>6694</v>
      </c>
      <c r="G102" s="21">
        <v>7490</v>
      </c>
      <c r="H102" s="21">
        <v>8428</v>
      </c>
      <c r="I102" s="21">
        <v>8873</v>
      </c>
      <c r="J102" s="21">
        <v>11479</v>
      </c>
      <c r="K102" s="21">
        <v>10739</v>
      </c>
      <c r="L102" s="24">
        <v>8662</v>
      </c>
      <c r="M102" s="24">
        <v>1852</v>
      </c>
      <c r="N102" s="19">
        <f t="shared" si="1"/>
        <v>106.12594952217594</v>
      </c>
      <c r="O102" s="21">
        <v>0</v>
      </c>
    </row>
    <row r="103" spans="1:15" x14ac:dyDescent="0.25">
      <c r="A103" s="18">
        <v>9</v>
      </c>
      <c r="B103" s="20" t="s">
        <v>345</v>
      </c>
      <c r="C103" s="21">
        <v>1</v>
      </c>
      <c r="D103" s="22">
        <v>1</v>
      </c>
      <c r="E103" s="21">
        <v>7408</v>
      </c>
      <c r="F103" s="21">
        <v>6621</v>
      </c>
      <c r="G103" s="21">
        <v>7211</v>
      </c>
      <c r="H103" s="21">
        <v>6617</v>
      </c>
      <c r="I103" s="21">
        <v>9111</v>
      </c>
      <c r="J103" s="21">
        <v>8210</v>
      </c>
      <c r="K103" s="21">
        <v>7112</v>
      </c>
      <c r="L103" s="24">
        <v>7470</v>
      </c>
      <c r="M103" s="24">
        <v>902.6</v>
      </c>
      <c r="N103" s="19">
        <f t="shared" si="1"/>
        <v>91.521685861308498</v>
      </c>
      <c r="O103" s="21">
        <v>0</v>
      </c>
    </row>
    <row r="104" spans="1:15" x14ac:dyDescent="0.25">
      <c r="A104" s="18">
        <v>9</v>
      </c>
      <c r="B104" s="20" t="s">
        <v>345</v>
      </c>
      <c r="C104" s="21">
        <v>10</v>
      </c>
      <c r="D104" s="22">
        <v>10</v>
      </c>
      <c r="E104" s="21">
        <v>1844</v>
      </c>
      <c r="F104" s="21">
        <v>5057</v>
      </c>
      <c r="G104" s="21">
        <v>50</v>
      </c>
      <c r="H104" s="21">
        <v>3315</v>
      </c>
      <c r="I104" s="21">
        <v>137</v>
      </c>
      <c r="J104" s="21">
        <v>101</v>
      </c>
      <c r="K104" s="23" t="s">
        <v>26</v>
      </c>
      <c r="L104" s="24">
        <v>1751</v>
      </c>
      <c r="M104" s="24">
        <v>2079</v>
      </c>
      <c r="N104" s="19">
        <f t="shared" si="1"/>
        <v>21.453075226660133</v>
      </c>
      <c r="O104" s="21">
        <v>1</v>
      </c>
    </row>
    <row r="105" spans="1:15" x14ac:dyDescent="0.25">
      <c r="A105" s="18">
        <v>9</v>
      </c>
      <c r="B105" s="20" t="s">
        <v>346</v>
      </c>
      <c r="C105" s="21">
        <v>1</v>
      </c>
      <c r="D105" s="22">
        <v>0.1</v>
      </c>
      <c r="E105" s="21">
        <v>6638</v>
      </c>
      <c r="F105" s="21">
        <v>4980</v>
      </c>
      <c r="G105" s="21">
        <v>10207</v>
      </c>
      <c r="H105" s="21">
        <v>8482</v>
      </c>
      <c r="I105" s="21">
        <v>7833</v>
      </c>
      <c r="J105" s="21">
        <v>10024</v>
      </c>
      <c r="K105" s="21">
        <v>8271</v>
      </c>
      <c r="L105" s="24">
        <v>8062</v>
      </c>
      <c r="M105" s="24">
        <v>1837</v>
      </c>
      <c r="N105" s="19">
        <f t="shared" si="1"/>
        <v>98.774810095564817</v>
      </c>
      <c r="O105" s="21">
        <v>0</v>
      </c>
    </row>
    <row r="106" spans="1:15" x14ac:dyDescent="0.25">
      <c r="A106" s="18">
        <v>9</v>
      </c>
      <c r="B106" s="20" t="s">
        <v>346</v>
      </c>
      <c r="C106" s="21">
        <v>10</v>
      </c>
      <c r="D106" s="22">
        <v>1</v>
      </c>
      <c r="E106" s="21">
        <v>7164</v>
      </c>
      <c r="F106" s="21">
        <v>8134</v>
      </c>
      <c r="G106" s="21">
        <v>7446</v>
      </c>
      <c r="H106" s="21">
        <v>6489</v>
      </c>
      <c r="I106" s="21">
        <v>6560</v>
      </c>
      <c r="J106" s="21">
        <v>9328</v>
      </c>
      <c r="K106" s="21">
        <v>9460</v>
      </c>
      <c r="L106" s="24">
        <v>7797</v>
      </c>
      <c r="M106" s="24">
        <v>1224</v>
      </c>
      <c r="N106" s="19">
        <f t="shared" si="1"/>
        <v>95.528056848811559</v>
      </c>
      <c r="O106" s="21">
        <v>0</v>
      </c>
    </row>
    <row r="107" spans="1:15" x14ac:dyDescent="0.25">
      <c r="A107" s="18">
        <v>9</v>
      </c>
      <c r="B107" s="20" t="s">
        <v>347</v>
      </c>
      <c r="C107" s="21">
        <v>1</v>
      </c>
      <c r="D107" s="22">
        <v>1</v>
      </c>
      <c r="E107" s="21">
        <v>7418</v>
      </c>
      <c r="F107" s="21">
        <v>8321</v>
      </c>
      <c r="G107" s="21">
        <v>7935</v>
      </c>
      <c r="H107" s="21">
        <v>8141</v>
      </c>
      <c r="I107" s="21">
        <v>8864</v>
      </c>
      <c r="J107" s="21">
        <v>10890</v>
      </c>
      <c r="K107" s="21">
        <v>9176</v>
      </c>
      <c r="L107" s="24">
        <v>8678</v>
      </c>
      <c r="M107" s="24">
        <v>1135</v>
      </c>
      <c r="N107" s="19">
        <f t="shared" si="1"/>
        <v>106.32197990688557</v>
      </c>
      <c r="O107" s="21">
        <v>0</v>
      </c>
    </row>
    <row r="108" spans="1:15" x14ac:dyDescent="0.25">
      <c r="A108" s="18">
        <v>9</v>
      </c>
      <c r="B108" s="20" t="s">
        <v>347</v>
      </c>
      <c r="C108" s="21">
        <v>10</v>
      </c>
      <c r="D108" s="22">
        <v>10</v>
      </c>
      <c r="E108" s="21">
        <v>49</v>
      </c>
      <c r="F108" s="21">
        <v>56</v>
      </c>
      <c r="G108" s="21">
        <v>50</v>
      </c>
      <c r="H108" s="21">
        <v>62</v>
      </c>
      <c r="I108" s="21">
        <v>73</v>
      </c>
      <c r="J108" s="21">
        <v>65</v>
      </c>
      <c r="K108" s="21">
        <v>51</v>
      </c>
      <c r="L108" s="24">
        <v>58</v>
      </c>
      <c r="M108" s="24">
        <v>9.0180000000000007</v>
      </c>
      <c r="N108" s="19">
        <f t="shared" si="1"/>
        <v>0.71061014457240868</v>
      </c>
      <c r="O108" s="21">
        <v>1</v>
      </c>
    </row>
    <row r="109" spans="1:15" x14ac:dyDescent="0.25">
      <c r="A109" s="18">
        <v>9</v>
      </c>
      <c r="B109" s="20" t="s">
        <v>348</v>
      </c>
      <c r="C109" s="21">
        <v>1</v>
      </c>
      <c r="D109" s="22">
        <v>1</v>
      </c>
      <c r="E109" s="21">
        <v>9930</v>
      </c>
      <c r="F109" s="21">
        <v>9687</v>
      </c>
      <c r="G109" s="21">
        <v>9456</v>
      </c>
      <c r="H109" s="21">
        <v>10116</v>
      </c>
      <c r="I109" s="21">
        <v>11016</v>
      </c>
      <c r="J109" s="21">
        <v>12145</v>
      </c>
      <c r="K109" s="21">
        <v>11749</v>
      </c>
      <c r="L109" s="24">
        <v>10586</v>
      </c>
      <c r="M109" s="24">
        <v>1057</v>
      </c>
      <c r="N109" s="19">
        <f t="shared" si="1"/>
        <v>129.69860328350893</v>
      </c>
      <c r="O109" s="21">
        <v>0</v>
      </c>
    </row>
    <row r="110" spans="1:15" x14ac:dyDescent="0.25">
      <c r="A110" s="18">
        <v>9</v>
      </c>
      <c r="B110" s="20" t="s">
        <v>348</v>
      </c>
      <c r="C110" s="21">
        <v>10</v>
      </c>
      <c r="D110" s="22">
        <v>10</v>
      </c>
      <c r="E110" s="21">
        <v>9855</v>
      </c>
      <c r="F110" s="21">
        <v>9341</v>
      </c>
      <c r="G110" s="21">
        <v>10303</v>
      </c>
      <c r="H110" s="21">
        <v>106</v>
      </c>
      <c r="I110" s="21">
        <v>18408</v>
      </c>
      <c r="J110" s="21">
        <v>14128</v>
      </c>
      <c r="K110" s="21">
        <v>9568</v>
      </c>
      <c r="L110" s="24">
        <v>10244</v>
      </c>
      <c r="M110" s="24">
        <v>5567</v>
      </c>
      <c r="N110" s="19">
        <f t="shared" si="1"/>
        <v>125.5084538103406</v>
      </c>
      <c r="O110" s="21">
        <v>0</v>
      </c>
    </row>
    <row r="111" spans="1:15" x14ac:dyDescent="0.25">
      <c r="A111" s="18">
        <v>9</v>
      </c>
      <c r="B111" s="20" t="s">
        <v>349</v>
      </c>
      <c r="C111" s="21">
        <v>1</v>
      </c>
      <c r="D111" s="22">
        <v>1</v>
      </c>
      <c r="E111" s="21">
        <v>7271</v>
      </c>
      <c r="F111" s="21">
        <v>7642</v>
      </c>
      <c r="G111" s="21">
        <v>9534</v>
      </c>
      <c r="H111" s="21">
        <v>9003</v>
      </c>
      <c r="I111" s="21">
        <v>9520</v>
      </c>
      <c r="J111" s="21">
        <v>9668</v>
      </c>
      <c r="K111" s="21">
        <v>11248</v>
      </c>
      <c r="L111" s="24">
        <v>9127</v>
      </c>
      <c r="M111" s="24">
        <v>1340</v>
      </c>
      <c r="N111" s="19">
        <f t="shared" si="1"/>
        <v>111.82308257779955</v>
      </c>
      <c r="O111" s="21">
        <v>0</v>
      </c>
    </row>
    <row r="112" spans="1:15" x14ac:dyDescent="0.25">
      <c r="A112" s="18">
        <v>9</v>
      </c>
      <c r="B112" s="20" t="s">
        <v>349</v>
      </c>
      <c r="C112" s="21">
        <v>10</v>
      </c>
      <c r="D112" s="22">
        <v>10</v>
      </c>
      <c r="E112" s="21">
        <v>5064</v>
      </c>
      <c r="F112" s="21">
        <v>6201</v>
      </c>
      <c r="G112" s="21">
        <v>8321</v>
      </c>
      <c r="H112" s="21">
        <v>7532</v>
      </c>
      <c r="I112" s="21">
        <v>8138</v>
      </c>
      <c r="J112" s="21">
        <v>6924</v>
      </c>
      <c r="K112" s="21">
        <v>7599</v>
      </c>
      <c r="L112" s="24">
        <v>7111</v>
      </c>
      <c r="M112" s="24">
        <v>1154</v>
      </c>
      <c r="N112" s="19">
        <f t="shared" si="1"/>
        <v>87.123254104386177</v>
      </c>
      <c r="O112" s="21">
        <v>0</v>
      </c>
    </row>
    <row r="113" spans="1:15" x14ac:dyDescent="0.25">
      <c r="A113" s="18">
        <v>10</v>
      </c>
      <c r="B113" s="20" t="s">
        <v>350</v>
      </c>
      <c r="C113" s="21">
        <v>1</v>
      </c>
      <c r="D113" s="22">
        <v>0.1</v>
      </c>
      <c r="E113" s="21">
        <v>2848</v>
      </c>
      <c r="F113" s="21">
        <v>9569</v>
      </c>
      <c r="G113" s="21">
        <v>8622</v>
      </c>
      <c r="H113" s="21">
        <v>9353</v>
      </c>
      <c r="I113" s="21">
        <v>9200</v>
      </c>
      <c r="J113" s="21">
        <v>8840</v>
      </c>
      <c r="K113" s="21">
        <v>8250</v>
      </c>
      <c r="L113" s="24">
        <v>8097</v>
      </c>
      <c r="M113" s="24">
        <v>2358</v>
      </c>
      <c r="N113" s="19">
        <f t="shared" si="1"/>
        <v>99.203626562117122</v>
      </c>
      <c r="O113" s="21">
        <v>0</v>
      </c>
    </row>
    <row r="114" spans="1:15" x14ac:dyDescent="0.25">
      <c r="A114" s="18">
        <v>10</v>
      </c>
      <c r="B114" s="20" t="s">
        <v>350</v>
      </c>
      <c r="C114" s="21">
        <v>10</v>
      </c>
      <c r="D114" s="22">
        <v>1</v>
      </c>
      <c r="E114" s="21">
        <v>3983</v>
      </c>
      <c r="F114" s="21">
        <v>6251</v>
      </c>
      <c r="G114" s="21">
        <v>7912</v>
      </c>
      <c r="H114" s="21">
        <v>9788</v>
      </c>
      <c r="I114" s="21">
        <v>8706</v>
      </c>
      <c r="J114" s="21">
        <v>8721</v>
      </c>
      <c r="K114" s="21">
        <v>10019</v>
      </c>
      <c r="L114" s="24">
        <v>7911</v>
      </c>
      <c r="M114" s="24">
        <v>2139</v>
      </c>
      <c r="N114" s="19">
        <f t="shared" si="1"/>
        <v>96.924773339867684</v>
      </c>
      <c r="O114" s="21">
        <v>0</v>
      </c>
    </row>
    <row r="115" spans="1:15" x14ac:dyDescent="0.25">
      <c r="A115" s="18">
        <v>10</v>
      </c>
      <c r="B115" s="20" t="s">
        <v>351</v>
      </c>
      <c r="C115" s="21">
        <v>1</v>
      </c>
      <c r="D115" s="22">
        <v>1</v>
      </c>
      <c r="E115" s="21">
        <v>8448</v>
      </c>
      <c r="F115" s="21">
        <v>8748</v>
      </c>
      <c r="G115" s="21">
        <v>10077</v>
      </c>
      <c r="H115" s="21">
        <v>6669</v>
      </c>
      <c r="I115" s="21">
        <v>6923</v>
      </c>
      <c r="J115" s="21">
        <v>8175</v>
      </c>
      <c r="K115" s="21">
        <v>10244</v>
      </c>
      <c r="L115" s="24">
        <v>8469</v>
      </c>
      <c r="M115" s="24">
        <v>1386</v>
      </c>
      <c r="N115" s="19">
        <f t="shared" si="1"/>
        <v>103.76133300661603</v>
      </c>
      <c r="O115" s="21">
        <v>0</v>
      </c>
    </row>
    <row r="116" spans="1:15" x14ac:dyDescent="0.25">
      <c r="A116" s="18">
        <v>10</v>
      </c>
      <c r="B116" s="20" t="s">
        <v>351</v>
      </c>
      <c r="C116" s="21">
        <v>10</v>
      </c>
      <c r="D116" s="22">
        <v>10</v>
      </c>
      <c r="E116" s="21">
        <v>4369</v>
      </c>
      <c r="F116" s="21">
        <v>8972</v>
      </c>
      <c r="G116" s="21">
        <v>8754</v>
      </c>
      <c r="H116" s="21">
        <v>10153</v>
      </c>
      <c r="I116" s="21">
        <v>9252</v>
      </c>
      <c r="J116" s="21">
        <v>9534</v>
      </c>
      <c r="K116" s="21">
        <v>9111</v>
      </c>
      <c r="L116" s="24">
        <v>8592</v>
      </c>
      <c r="M116" s="24">
        <v>1916</v>
      </c>
      <c r="N116" s="19">
        <f t="shared" si="1"/>
        <v>105.2683165890713</v>
      </c>
      <c r="O116" s="21">
        <v>0</v>
      </c>
    </row>
    <row r="117" spans="1:15" x14ac:dyDescent="0.25">
      <c r="A117" s="18">
        <v>10</v>
      </c>
      <c r="B117" s="20" t="s">
        <v>352</v>
      </c>
      <c r="C117" s="21">
        <v>1</v>
      </c>
      <c r="D117" s="22">
        <v>1</v>
      </c>
      <c r="E117" s="21">
        <v>4914</v>
      </c>
      <c r="F117" s="21">
        <v>6264</v>
      </c>
      <c r="G117" s="21">
        <v>10753</v>
      </c>
      <c r="H117" s="21">
        <v>11690</v>
      </c>
      <c r="I117" s="21">
        <v>10565</v>
      </c>
      <c r="J117" s="21">
        <v>10612</v>
      </c>
      <c r="K117" s="21">
        <v>11994</v>
      </c>
      <c r="L117" s="24">
        <v>9542</v>
      </c>
      <c r="M117" s="24">
        <v>2782</v>
      </c>
      <c r="N117" s="19">
        <f t="shared" si="1"/>
        <v>116.90762068120559</v>
      </c>
      <c r="O117" s="21">
        <v>0</v>
      </c>
    </row>
    <row r="118" spans="1:15" x14ac:dyDescent="0.25">
      <c r="A118" s="18">
        <v>10</v>
      </c>
      <c r="B118" s="20" t="s">
        <v>352</v>
      </c>
      <c r="C118" s="21">
        <v>10</v>
      </c>
      <c r="D118" s="22">
        <v>10</v>
      </c>
      <c r="E118" s="21">
        <v>9220</v>
      </c>
      <c r="F118" s="21">
        <v>11852</v>
      </c>
      <c r="G118" s="21">
        <v>4670</v>
      </c>
      <c r="H118" s="21">
        <v>10162</v>
      </c>
      <c r="I118" s="21">
        <v>12190</v>
      </c>
      <c r="J118" s="21">
        <v>11069</v>
      </c>
      <c r="K118" s="21">
        <v>10085</v>
      </c>
      <c r="L118" s="24">
        <v>9893</v>
      </c>
      <c r="M118" s="24">
        <v>2528</v>
      </c>
      <c r="N118" s="19">
        <f t="shared" si="1"/>
        <v>121.2080372457731</v>
      </c>
      <c r="O118" s="21">
        <v>0</v>
      </c>
    </row>
    <row r="119" spans="1:15" x14ac:dyDescent="0.25">
      <c r="A119" s="18">
        <v>10</v>
      </c>
      <c r="B119" s="20" t="s">
        <v>353</v>
      </c>
      <c r="C119" s="21">
        <v>1</v>
      </c>
      <c r="D119" s="22">
        <v>1</v>
      </c>
      <c r="E119" s="21">
        <v>7152</v>
      </c>
      <c r="F119" s="21">
        <v>8986</v>
      </c>
      <c r="G119" s="21">
        <v>7703</v>
      </c>
      <c r="H119" s="21">
        <v>5251</v>
      </c>
      <c r="I119" s="21">
        <v>8617</v>
      </c>
      <c r="J119" s="21">
        <v>9091</v>
      </c>
      <c r="K119" s="21">
        <v>8661</v>
      </c>
      <c r="L119" s="24">
        <v>7923</v>
      </c>
      <c r="M119" s="24">
        <v>1373</v>
      </c>
      <c r="N119" s="19">
        <f t="shared" si="1"/>
        <v>97.071796128399896</v>
      </c>
      <c r="O119" s="21">
        <v>0</v>
      </c>
    </row>
    <row r="120" spans="1:15" x14ac:dyDescent="0.25">
      <c r="A120" s="18">
        <v>10</v>
      </c>
      <c r="B120" s="20" t="s">
        <v>353</v>
      </c>
      <c r="C120" s="21">
        <v>10</v>
      </c>
      <c r="D120" s="22">
        <v>10</v>
      </c>
      <c r="E120" s="21">
        <v>8125</v>
      </c>
      <c r="F120" s="21">
        <v>6128</v>
      </c>
      <c r="G120" s="21">
        <v>10163</v>
      </c>
      <c r="H120" s="21">
        <v>8184</v>
      </c>
      <c r="I120" s="21">
        <v>7351</v>
      </c>
      <c r="J120" s="21">
        <v>7926</v>
      </c>
      <c r="K120" s="21">
        <v>8539</v>
      </c>
      <c r="L120" s="24">
        <v>8059</v>
      </c>
      <c r="M120" s="24">
        <v>1220</v>
      </c>
      <c r="N120" s="19">
        <f t="shared" si="1"/>
        <v>98.738054398431757</v>
      </c>
      <c r="O120" s="21">
        <v>0</v>
      </c>
    </row>
    <row r="121" spans="1:15" x14ac:dyDescent="0.25">
      <c r="A121" s="18">
        <v>10</v>
      </c>
      <c r="B121" s="20" t="s">
        <v>354</v>
      </c>
      <c r="C121" s="21">
        <v>1</v>
      </c>
      <c r="D121" s="22">
        <v>0.1</v>
      </c>
      <c r="E121" s="21">
        <v>8940</v>
      </c>
      <c r="F121" s="21">
        <v>11185</v>
      </c>
      <c r="G121" s="21">
        <v>9835</v>
      </c>
      <c r="H121" s="21">
        <v>10834</v>
      </c>
      <c r="I121" s="21">
        <v>10709</v>
      </c>
      <c r="J121" s="21">
        <v>10103</v>
      </c>
      <c r="K121" s="21">
        <v>9797</v>
      </c>
      <c r="L121" s="24">
        <v>10200</v>
      </c>
      <c r="M121" s="24">
        <v>766.4</v>
      </c>
      <c r="N121" s="19">
        <f t="shared" si="1"/>
        <v>124.96937025238913</v>
      </c>
      <c r="O121" s="21">
        <v>0</v>
      </c>
    </row>
    <row r="122" spans="1:15" x14ac:dyDescent="0.25">
      <c r="A122" s="18">
        <v>10</v>
      </c>
      <c r="B122" s="20" t="s">
        <v>354</v>
      </c>
      <c r="C122" s="21">
        <v>10</v>
      </c>
      <c r="D122" s="22">
        <v>1</v>
      </c>
      <c r="E122" s="21">
        <v>8468</v>
      </c>
      <c r="F122" s="21">
        <v>8586</v>
      </c>
      <c r="G122" s="21">
        <v>6890</v>
      </c>
      <c r="H122" s="21">
        <v>6566</v>
      </c>
      <c r="I122" s="21">
        <v>9813</v>
      </c>
      <c r="J122" s="21">
        <v>7040</v>
      </c>
      <c r="K122" s="21">
        <v>9412</v>
      </c>
      <c r="L122" s="24">
        <v>8111</v>
      </c>
      <c r="M122" s="24">
        <v>1289</v>
      </c>
      <c r="N122" s="19">
        <f t="shared" si="1"/>
        <v>99.37515314873805</v>
      </c>
      <c r="O122" s="21">
        <v>0</v>
      </c>
    </row>
    <row r="123" spans="1:15" x14ac:dyDescent="0.25">
      <c r="A123" s="18">
        <v>10</v>
      </c>
      <c r="B123" s="20" t="s">
        <v>355</v>
      </c>
      <c r="C123" s="21">
        <v>1</v>
      </c>
      <c r="D123" s="22">
        <v>1</v>
      </c>
      <c r="E123" s="21">
        <v>8366</v>
      </c>
      <c r="F123" s="21">
        <v>8776</v>
      </c>
      <c r="G123" s="21">
        <v>8912</v>
      </c>
      <c r="H123" s="21">
        <v>12467</v>
      </c>
      <c r="I123" s="21">
        <v>10224</v>
      </c>
      <c r="J123" s="21">
        <v>8954</v>
      </c>
      <c r="K123" s="21">
        <v>10756</v>
      </c>
      <c r="L123" s="24">
        <v>9779</v>
      </c>
      <c r="M123" s="24">
        <v>1461</v>
      </c>
      <c r="N123" s="19">
        <f t="shared" si="1"/>
        <v>119.81132075471699</v>
      </c>
      <c r="O123" s="21">
        <v>0</v>
      </c>
    </row>
    <row r="124" spans="1:15" x14ac:dyDescent="0.25">
      <c r="A124" s="18">
        <v>10</v>
      </c>
      <c r="B124" s="20" t="s">
        <v>355</v>
      </c>
      <c r="C124" s="21">
        <v>10</v>
      </c>
      <c r="D124" s="22">
        <v>10</v>
      </c>
      <c r="E124" s="21">
        <v>121</v>
      </c>
      <c r="F124" s="21">
        <v>57</v>
      </c>
      <c r="G124" s="21">
        <v>112</v>
      </c>
      <c r="H124" s="21">
        <v>66</v>
      </c>
      <c r="I124" s="21">
        <v>50</v>
      </c>
      <c r="J124" s="21">
        <v>51</v>
      </c>
      <c r="K124" s="21">
        <v>42</v>
      </c>
      <c r="L124" s="24">
        <v>71.290000000000006</v>
      </c>
      <c r="M124" s="24">
        <v>31.84</v>
      </c>
      <c r="N124" s="19">
        <f t="shared" si="1"/>
        <v>0.87343788287184521</v>
      </c>
      <c r="O124" s="21">
        <v>1</v>
      </c>
    </row>
    <row r="125" spans="1:15" x14ac:dyDescent="0.25">
      <c r="A125" s="18">
        <v>11</v>
      </c>
      <c r="B125" s="20" t="s">
        <v>373</v>
      </c>
      <c r="C125" s="21">
        <v>1</v>
      </c>
      <c r="D125" s="22">
        <v>1</v>
      </c>
      <c r="E125" s="21">
        <v>8040</v>
      </c>
      <c r="F125" s="21">
        <v>9039</v>
      </c>
      <c r="G125" s="21">
        <v>9257</v>
      </c>
      <c r="H125" s="21">
        <v>10038</v>
      </c>
      <c r="I125" s="21">
        <v>8505</v>
      </c>
      <c r="J125" s="21">
        <v>7323</v>
      </c>
      <c r="K125" s="21">
        <v>7493</v>
      </c>
      <c r="L125" s="24">
        <v>8528</v>
      </c>
      <c r="M125" s="24">
        <v>986.1</v>
      </c>
      <c r="N125" s="19">
        <f t="shared" si="1"/>
        <v>104.48419505023278</v>
      </c>
      <c r="O125" s="21">
        <v>0</v>
      </c>
    </row>
    <row r="126" spans="1:15" x14ac:dyDescent="0.25">
      <c r="A126" s="18">
        <v>11</v>
      </c>
      <c r="B126" s="20" t="s">
        <v>373</v>
      </c>
      <c r="C126" s="21">
        <v>10</v>
      </c>
      <c r="D126" s="22">
        <v>10</v>
      </c>
      <c r="E126" s="21">
        <v>6216</v>
      </c>
      <c r="F126" s="21">
        <v>7937</v>
      </c>
      <c r="G126" s="21">
        <v>7160</v>
      </c>
      <c r="H126" s="21">
        <v>5146</v>
      </c>
      <c r="I126" s="21">
        <v>7427</v>
      </c>
      <c r="J126" s="21">
        <v>7837</v>
      </c>
      <c r="K126" s="21">
        <v>8861</v>
      </c>
      <c r="L126" s="24">
        <v>7226</v>
      </c>
      <c r="M126" s="24">
        <v>1221</v>
      </c>
      <c r="N126" s="19">
        <f t="shared" si="1"/>
        <v>88.532222494486646</v>
      </c>
      <c r="O126" s="21">
        <v>0</v>
      </c>
    </row>
    <row r="127" spans="1:15" x14ac:dyDescent="0.25">
      <c r="A127" s="18">
        <v>11</v>
      </c>
      <c r="B127" s="20" t="s">
        <v>367</v>
      </c>
      <c r="C127" s="21">
        <v>1</v>
      </c>
      <c r="D127" s="22">
        <v>1</v>
      </c>
      <c r="E127" s="21">
        <v>8328</v>
      </c>
      <c r="F127" s="21">
        <v>7413</v>
      </c>
      <c r="G127" s="21">
        <v>6742</v>
      </c>
      <c r="H127" s="21">
        <v>6431</v>
      </c>
      <c r="I127" s="21">
        <v>8460</v>
      </c>
      <c r="J127" s="21">
        <v>8441</v>
      </c>
      <c r="K127" s="21">
        <v>8235</v>
      </c>
      <c r="L127" s="24">
        <v>7721</v>
      </c>
      <c r="M127" s="24">
        <v>857.8</v>
      </c>
      <c r="N127" s="19">
        <f t="shared" si="1"/>
        <v>94.596912521440828</v>
      </c>
      <c r="O127" s="21">
        <v>0</v>
      </c>
    </row>
    <row r="128" spans="1:15" x14ac:dyDescent="0.25">
      <c r="A128" s="18">
        <v>11</v>
      </c>
      <c r="B128" s="20" t="s">
        <v>367</v>
      </c>
      <c r="C128" s="21">
        <v>10</v>
      </c>
      <c r="D128" s="22">
        <v>10</v>
      </c>
      <c r="E128" s="21">
        <v>3549</v>
      </c>
      <c r="F128" s="21">
        <v>1078</v>
      </c>
      <c r="G128" s="21">
        <v>699</v>
      </c>
      <c r="H128" s="21">
        <v>2320</v>
      </c>
      <c r="I128" s="21">
        <v>659</v>
      </c>
      <c r="J128" s="21">
        <v>899</v>
      </c>
      <c r="K128" s="21">
        <v>52</v>
      </c>
      <c r="L128" s="24">
        <v>1322</v>
      </c>
      <c r="M128" s="24">
        <v>1200</v>
      </c>
      <c r="N128" s="19">
        <f t="shared" si="1"/>
        <v>16.197010536633179</v>
      </c>
      <c r="O128" s="21">
        <v>1</v>
      </c>
    </row>
    <row r="129" spans="1:15" x14ac:dyDescent="0.25">
      <c r="A129" s="18">
        <v>11</v>
      </c>
      <c r="B129" s="20" t="s">
        <v>374</v>
      </c>
      <c r="C129" s="21">
        <v>1</v>
      </c>
      <c r="D129" s="22">
        <v>1</v>
      </c>
      <c r="E129" s="21">
        <v>5464</v>
      </c>
      <c r="F129" s="21">
        <v>6380</v>
      </c>
      <c r="G129" s="21">
        <v>7051</v>
      </c>
      <c r="H129" s="21">
        <v>6914</v>
      </c>
      <c r="I129" s="21">
        <v>6388</v>
      </c>
      <c r="J129" s="21">
        <v>8014</v>
      </c>
      <c r="K129" s="21">
        <v>6896</v>
      </c>
      <c r="L129" s="24">
        <v>6730</v>
      </c>
      <c r="M129" s="24">
        <v>780.5</v>
      </c>
      <c r="N129" s="19">
        <f t="shared" si="1"/>
        <v>82.455280568488121</v>
      </c>
      <c r="O129" s="21">
        <v>0</v>
      </c>
    </row>
    <row r="130" spans="1:15" x14ac:dyDescent="0.25">
      <c r="A130" s="18">
        <v>11</v>
      </c>
      <c r="B130" s="20" t="s">
        <v>374</v>
      </c>
      <c r="C130" s="21">
        <v>10</v>
      </c>
      <c r="D130" s="22">
        <v>10</v>
      </c>
      <c r="E130" s="21">
        <v>4093</v>
      </c>
      <c r="F130" s="21">
        <v>5447</v>
      </c>
      <c r="G130" s="21">
        <v>4570</v>
      </c>
      <c r="H130" s="21">
        <v>5289</v>
      </c>
      <c r="I130" s="21">
        <v>6662</v>
      </c>
      <c r="J130" s="21">
        <v>4553</v>
      </c>
      <c r="K130" s="21">
        <v>5077</v>
      </c>
      <c r="L130" s="24">
        <v>5099</v>
      </c>
      <c r="M130" s="24">
        <v>835.7</v>
      </c>
      <c r="N130" s="19">
        <f t="shared" si="1"/>
        <v>62.472433227150205</v>
      </c>
      <c r="O130" s="21">
        <v>1</v>
      </c>
    </row>
    <row r="131" spans="1:15" x14ac:dyDescent="0.25">
      <c r="A131" s="18">
        <v>11</v>
      </c>
      <c r="B131" s="20" t="s">
        <v>375</v>
      </c>
      <c r="C131" s="21">
        <v>1</v>
      </c>
      <c r="D131" s="22">
        <v>1</v>
      </c>
      <c r="E131" s="21">
        <v>7117</v>
      </c>
      <c r="F131" s="21">
        <v>6341</v>
      </c>
      <c r="G131" s="21">
        <v>7453</v>
      </c>
      <c r="H131" s="21">
        <v>8119</v>
      </c>
      <c r="I131" s="21">
        <v>6884</v>
      </c>
      <c r="J131" s="21">
        <v>8346</v>
      </c>
      <c r="K131" s="21">
        <v>7808</v>
      </c>
      <c r="L131" s="24">
        <v>7438</v>
      </c>
      <c r="M131" s="24">
        <v>711.7</v>
      </c>
      <c r="N131" s="19">
        <f t="shared" si="1"/>
        <v>91.129625091889238</v>
      </c>
      <c r="O131" s="21">
        <v>0</v>
      </c>
    </row>
    <row r="132" spans="1:15" x14ac:dyDescent="0.25">
      <c r="A132" s="18">
        <v>11</v>
      </c>
      <c r="B132" s="20" t="s">
        <v>375</v>
      </c>
      <c r="C132" s="21">
        <v>10</v>
      </c>
      <c r="D132" s="22">
        <v>10</v>
      </c>
      <c r="E132" s="21">
        <v>1022</v>
      </c>
      <c r="F132" s="21">
        <v>3021</v>
      </c>
      <c r="G132" s="21">
        <v>1098</v>
      </c>
      <c r="H132" s="21">
        <v>1554</v>
      </c>
      <c r="I132" s="21">
        <v>1332</v>
      </c>
      <c r="J132" s="21">
        <v>825</v>
      </c>
      <c r="K132" s="21">
        <v>1007</v>
      </c>
      <c r="L132" s="24">
        <v>1408</v>
      </c>
      <c r="M132" s="24">
        <v>750</v>
      </c>
      <c r="N132" s="19">
        <f t="shared" si="1"/>
        <v>17.250673854447438</v>
      </c>
      <c r="O132" s="21">
        <v>1</v>
      </c>
    </row>
    <row r="133" spans="1:15" x14ac:dyDescent="0.25">
      <c r="A133" s="18">
        <v>11</v>
      </c>
      <c r="B133" s="20" t="s">
        <v>376</v>
      </c>
      <c r="C133" s="21">
        <v>1</v>
      </c>
      <c r="D133" s="22">
        <v>1</v>
      </c>
      <c r="E133" s="21">
        <v>9475</v>
      </c>
      <c r="F133" s="21">
        <v>7778</v>
      </c>
      <c r="G133" s="21">
        <v>8439</v>
      </c>
      <c r="H133" s="21">
        <v>9681</v>
      </c>
      <c r="I133" s="21">
        <v>8219</v>
      </c>
      <c r="J133" s="21">
        <v>8042</v>
      </c>
      <c r="K133" s="21">
        <v>9311</v>
      </c>
      <c r="L133" s="24">
        <v>8706</v>
      </c>
      <c r="M133" s="24">
        <v>765.8</v>
      </c>
      <c r="N133" s="19">
        <f t="shared" si="1"/>
        <v>106.66503308012742</v>
      </c>
      <c r="O133" s="21">
        <v>0</v>
      </c>
    </row>
    <row r="134" spans="1:15" x14ac:dyDescent="0.25">
      <c r="A134" s="18">
        <v>11</v>
      </c>
      <c r="B134" s="20" t="s">
        <v>376</v>
      </c>
      <c r="C134" s="21">
        <v>10</v>
      </c>
      <c r="D134" s="22">
        <v>10</v>
      </c>
      <c r="E134" s="21">
        <v>271</v>
      </c>
      <c r="F134" s="21">
        <v>10185</v>
      </c>
      <c r="G134" s="21">
        <v>13954</v>
      </c>
      <c r="H134" s="21">
        <v>8608</v>
      </c>
      <c r="I134" s="21">
        <v>10530</v>
      </c>
      <c r="J134" s="21">
        <v>9781</v>
      </c>
      <c r="K134" s="21">
        <v>9932</v>
      </c>
      <c r="L134" s="24">
        <v>9037</v>
      </c>
      <c r="M134" s="24">
        <v>4205</v>
      </c>
      <c r="N134" s="19">
        <f t="shared" ref="N134:N193" si="2">L134*100/$L$194</f>
        <v>110.72041166380789</v>
      </c>
      <c r="O134" s="21">
        <v>0</v>
      </c>
    </row>
    <row r="135" spans="1:15" x14ac:dyDescent="0.25">
      <c r="A135" s="18">
        <v>11</v>
      </c>
      <c r="B135" s="20" t="s">
        <v>377</v>
      </c>
      <c r="C135" s="21">
        <v>1</v>
      </c>
      <c r="D135" s="22">
        <v>1</v>
      </c>
      <c r="E135" s="21">
        <v>8895</v>
      </c>
      <c r="F135" s="21">
        <v>7647</v>
      </c>
      <c r="G135" s="21">
        <v>9766</v>
      </c>
      <c r="H135" s="21">
        <v>8508</v>
      </c>
      <c r="I135" s="21">
        <v>10389</v>
      </c>
      <c r="J135" s="21">
        <v>8789</v>
      </c>
      <c r="K135" s="21">
        <v>9168</v>
      </c>
      <c r="L135" s="24">
        <v>9023</v>
      </c>
      <c r="M135" s="24">
        <v>882.1</v>
      </c>
      <c r="N135" s="19">
        <f t="shared" si="2"/>
        <v>110.54888507718697</v>
      </c>
      <c r="O135" s="21">
        <v>0</v>
      </c>
    </row>
    <row r="136" spans="1:15" x14ac:dyDescent="0.25">
      <c r="A136" s="18">
        <v>11</v>
      </c>
      <c r="B136" s="20" t="s">
        <v>377</v>
      </c>
      <c r="C136" s="21">
        <v>10</v>
      </c>
      <c r="D136" s="22">
        <v>10</v>
      </c>
      <c r="E136" s="21">
        <v>1146</v>
      </c>
      <c r="F136" s="21">
        <v>1375</v>
      </c>
      <c r="G136" s="21">
        <v>1949</v>
      </c>
      <c r="H136" s="21">
        <v>2233</v>
      </c>
      <c r="I136" s="21">
        <v>2826</v>
      </c>
      <c r="J136" s="21">
        <v>507</v>
      </c>
      <c r="K136" s="21">
        <v>968</v>
      </c>
      <c r="L136" s="24">
        <v>1572</v>
      </c>
      <c r="M136" s="24">
        <v>803.2</v>
      </c>
      <c r="N136" s="19">
        <f t="shared" si="2"/>
        <v>19.259985297721148</v>
      </c>
      <c r="O136" s="21">
        <v>1</v>
      </c>
    </row>
    <row r="137" spans="1:15" x14ac:dyDescent="0.25">
      <c r="A137" s="18">
        <v>12</v>
      </c>
      <c r="B137" s="20" t="s">
        <v>378</v>
      </c>
      <c r="C137" s="21">
        <v>1</v>
      </c>
      <c r="D137" s="22">
        <v>0.1</v>
      </c>
      <c r="E137" s="21">
        <v>5110</v>
      </c>
      <c r="F137" s="21">
        <v>9387</v>
      </c>
      <c r="G137" s="21">
        <v>9432</v>
      </c>
      <c r="H137" s="21">
        <v>9724</v>
      </c>
      <c r="I137" s="23" t="s">
        <v>15</v>
      </c>
      <c r="J137" s="23" t="s">
        <v>21</v>
      </c>
      <c r="K137" s="21">
        <v>7825</v>
      </c>
      <c r="L137" s="24">
        <v>8296</v>
      </c>
      <c r="M137" s="24">
        <v>1930</v>
      </c>
      <c r="N137" s="19">
        <f t="shared" si="2"/>
        <v>101.64175447194314</v>
      </c>
      <c r="O137" s="21">
        <v>0</v>
      </c>
    </row>
    <row r="138" spans="1:15" x14ac:dyDescent="0.25">
      <c r="A138" s="18">
        <v>12</v>
      </c>
      <c r="B138" s="20" t="s">
        <v>378</v>
      </c>
      <c r="C138" s="21">
        <v>10</v>
      </c>
      <c r="D138" s="22">
        <v>1</v>
      </c>
      <c r="E138" s="21">
        <v>5060</v>
      </c>
      <c r="F138" s="21">
        <v>4042</v>
      </c>
      <c r="G138" s="21">
        <v>5444</v>
      </c>
      <c r="H138" s="21">
        <v>5905</v>
      </c>
      <c r="I138" s="21">
        <v>7059</v>
      </c>
      <c r="J138" s="21">
        <v>6141</v>
      </c>
      <c r="K138" s="21">
        <v>5842</v>
      </c>
      <c r="L138" s="24">
        <v>5642</v>
      </c>
      <c r="M138" s="24">
        <v>940.2</v>
      </c>
      <c r="N138" s="19">
        <f t="shared" si="2"/>
        <v>69.125214408233276</v>
      </c>
      <c r="O138" s="21">
        <v>1</v>
      </c>
    </row>
    <row r="139" spans="1:15" x14ac:dyDescent="0.25">
      <c r="A139" s="18">
        <v>12</v>
      </c>
      <c r="B139" s="20" t="s">
        <v>379</v>
      </c>
      <c r="C139" s="21">
        <v>1</v>
      </c>
      <c r="D139" s="22">
        <v>1</v>
      </c>
      <c r="E139" s="21">
        <v>8167</v>
      </c>
      <c r="F139" s="21">
        <v>7110</v>
      </c>
      <c r="G139" s="21">
        <v>8334</v>
      </c>
      <c r="H139" s="21">
        <v>8755</v>
      </c>
      <c r="I139" s="21">
        <v>7670</v>
      </c>
      <c r="J139" s="21">
        <v>14355</v>
      </c>
      <c r="K139" s="21">
        <v>7750</v>
      </c>
      <c r="L139" s="24">
        <v>8877</v>
      </c>
      <c r="M139" s="24">
        <v>2472</v>
      </c>
      <c r="N139" s="19">
        <f t="shared" si="2"/>
        <v>108.7601078167116</v>
      </c>
      <c r="O139" s="21">
        <v>0</v>
      </c>
    </row>
    <row r="140" spans="1:15" x14ac:dyDescent="0.25">
      <c r="A140" s="18">
        <v>12</v>
      </c>
      <c r="B140" s="20" t="s">
        <v>379</v>
      </c>
      <c r="C140" s="21">
        <v>10</v>
      </c>
      <c r="D140" s="22">
        <v>10</v>
      </c>
      <c r="E140" s="21">
        <v>47</v>
      </c>
      <c r="F140" s="21">
        <v>61</v>
      </c>
      <c r="G140" s="21">
        <v>46</v>
      </c>
      <c r="H140" s="21">
        <v>278</v>
      </c>
      <c r="I140" s="21">
        <v>45</v>
      </c>
      <c r="J140" s="21">
        <v>49</v>
      </c>
      <c r="K140" s="21">
        <v>49</v>
      </c>
      <c r="L140" s="24">
        <v>82.14</v>
      </c>
      <c r="M140" s="24">
        <v>86.53</v>
      </c>
      <c r="N140" s="19">
        <f t="shared" si="2"/>
        <v>1.0063709875030629</v>
      </c>
      <c r="O140" s="21">
        <v>1</v>
      </c>
    </row>
    <row r="141" spans="1:15" x14ac:dyDescent="0.25">
      <c r="A141" s="18">
        <v>12</v>
      </c>
      <c r="B141" s="20" t="s">
        <v>380</v>
      </c>
      <c r="C141" s="21">
        <v>1</v>
      </c>
      <c r="D141" s="22">
        <v>0.1</v>
      </c>
      <c r="E141" s="21">
        <v>7798</v>
      </c>
      <c r="F141" s="21">
        <v>9286</v>
      </c>
      <c r="G141" s="21">
        <v>12192</v>
      </c>
      <c r="H141" s="21">
        <v>8366</v>
      </c>
      <c r="I141" s="21">
        <v>9441</v>
      </c>
      <c r="J141" s="21">
        <v>11913</v>
      </c>
      <c r="K141" s="21">
        <v>294</v>
      </c>
      <c r="L141" s="24">
        <v>8470</v>
      </c>
      <c r="M141" s="24">
        <v>3971</v>
      </c>
      <c r="N141" s="19">
        <f t="shared" si="2"/>
        <v>103.77358490566037</v>
      </c>
      <c r="O141" s="21">
        <v>0</v>
      </c>
    </row>
    <row r="142" spans="1:15" x14ac:dyDescent="0.25">
      <c r="A142" s="18">
        <v>12</v>
      </c>
      <c r="B142" s="20" t="s">
        <v>380</v>
      </c>
      <c r="C142" s="21">
        <v>10</v>
      </c>
      <c r="D142" s="22">
        <v>1</v>
      </c>
      <c r="E142" s="21">
        <v>7107</v>
      </c>
      <c r="F142" s="21">
        <v>8633</v>
      </c>
      <c r="G142" s="21">
        <v>7418</v>
      </c>
      <c r="H142" s="21">
        <v>9335</v>
      </c>
      <c r="I142" s="21">
        <v>10418</v>
      </c>
      <c r="J142" s="21">
        <v>10277</v>
      </c>
      <c r="K142" s="21">
        <v>9637</v>
      </c>
      <c r="L142" s="24">
        <v>8975</v>
      </c>
      <c r="M142" s="24">
        <v>1315</v>
      </c>
      <c r="N142" s="19">
        <f t="shared" si="2"/>
        <v>109.96079392305808</v>
      </c>
      <c r="O142" s="21">
        <v>0</v>
      </c>
    </row>
    <row r="143" spans="1:15" x14ac:dyDescent="0.25">
      <c r="A143" s="18">
        <v>12</v>
      </c>
      <c r="B143" s="20" t="s">
        <v>381</v>
      </c>
      <c r="C143" s="21">
        <v>1</v>
      </c>
      <c r="D143" s="22">
        <v>1</v>
      </c>
      <c r="E143" s="21">
        <v>5759</v>
      </c>
      <c r="F143" s="21">
        <v>5885</v>
      </c>
      <c r="G143" s="21">
        <v>4968</v>
      </c>
      <c r="H143" s="21">
        <v>5852</v>
      </c>
      <c r="I143" s="21">
        <v>7569</v>
      </c>
      <c r="J143" s="21">
        <v>6455</v>
      </c>
      <c r="K143" s="21">
        <v>6256</v>
      </c>
      <c r="L143" s="24">
        <v>6106</v>
      </c>
      <c r="M143" s="24">
        <v>797.2</v>
      </c>
      <c r="N143" s="19">
        <f t="shared" si="2"/>
        <v>74.810095564812542</v>
      </c>
      <c r="O143" s="21">
        <v>0</v>
      </c>
    </row>
    <row r="144" spans="1:15" x14ac:dyDescent="0.25">
      <c r="A144" s="18">
        <v>12</v>
      </c>
      <c r="B144" s="20" t="s">
        <v>381</v>
      </c>
      <c r="C144" s="21">
        <v>10</v>
      </c>
      <c r="D144" s="22">
        <v>10</v>
      </c>
      <c r="E144" s="21">
        <v>6169</v>
      </c>
      <c r="F144" s="21">
        <v>6591</v>
      </c>
      <c r="G144" s="21">
        <v>5703</v>
      </c>
      <c r="H144" s="21">
        <v>7844</v>
      </c>
      <c r="I144" s="21">
        <v>5579</v>
      </c>
      <c r="J144" s="21">
        <v>7037</v>
      </c>
      <c r="K144" s="21">
        <v>9165</v>
      </c>
      <c r="L144" s="24">
        <v>6870</v>
      </c>
      <c r="M144" s="24">
        <v>1281</v>
      </c>
      <c r="N144" s="19">
        <f t="shared" si="2"/>
        <v>84.170546434697371</v>
      </c>
      <c r="O144" s="21">
        <v>0</v>
      </c>
    </row>
    <row r="145" spans="1:15" x14ac:dyDescent="0.25">
      <c r="A145" s="18">
        <v>12</v>
      </c>
      <c r="B145" s="20" t="s">
        <v>382</v>
      </c>
      <c r="C145" s="21">
        <v>1</v>
      </c>
      <c r="D145" s="22">
        <v>1</v>
      </c>
      <c r="E145" s="21">
        <v>6110</v>
      </c>
      <c r="F145" s="21">
        <v>8869</v>
      </c>
      <c r="G145" s="21">
        <v>10020</v>
      </c>
      <c r="H145" s="21">
        <v>8739</v>
      </c>
      <c r="I145" s="21">
        <v>8856</v>
      </c>
      <c r="J145" s="21">
        <v>8211</v>
      </c>
      <c r="K145" s="21">
        <v>9532</v>
      </c>
      <c r="L145" s="24">
        <v>8620</v>
      </c>
      <c r="M145" s="24">
        <v>1251</v>
      </c>
      <c r="N145" s="19">
        <f t="shared" si="2"/>
        <v>105.61136976231316</v>
      </c>
      <c r="O145" s="21">
        <v>0</v>
      </c>
    </row>
    <row r="146" spans="1:15" x14ac:dyDescent="0.25">
      <c r="A146" s="18">
        <v>12</v>
      </c>
      <c r="B146" s="20" t="s">
        <v>382</v>
      </c>
      <c r="C146" s="21">
        <v>10</v>
      </c>
      <c r="D146" s="22">
        <v>10</v>
      </c>
      <c r="E146" s="21">
        <v>9320</v>
      </c>
      <c r="F146" s="21">
        <v>8225</v>
      </c>
      <c r="G146" s="21">
        <v>7028</v>
      </c>
      <c r="H146" s="21">
        <v>8919</v>
      </c>
      <c r="I146" s="21">
        <v>9290</v>
      </c>
      <c r="J146" s="21">
        <v>9490</v>
      </c>
      <c r="K146" s="21">
        <v>11165</v>
      </c>
      <c r="L146" s="24">
        <v>9062</v>
      </c>
      <c r="M146" s="24">
        <v>1264</v>
      </c>
      <c r="N146" s="19">
        <f t="shared" si="2"/>
        <v>111.02670913991669</v>
      </c>
      <c r="O146" s="21">
        <v>0</v>
      </c>
    </row>
    <row r="147" spans="1:15" x14ac:dyDescent="0.25">
      <c r="A147" s="18">
        <v>12</v>
      </c>
      <c r="B147" s="20" t="s">
        <v>383</v>
      </c>
      <c r="C147" s="21">
        <v>1</v>
      </c>
      <c r="D147" s="22">
        <v>1</v>
      </c>
      <c r="E147" s="21">
        <v>7419</v>
      </c>
      <c r="F147" s="21">
        <v>9745</v>
      </c>
      <c r="G147" s="21">
        <v>10131</v>
      </c>
      <c r="H147" s="21">
        <v>10913</v>
      </c>
      <c r="I147" s="21">
        <v>9808</v>
      </c>
      <c r="J147" s="21">
        <v>9322</v>
      </c>
      <c r="K147" s="21">
        <v>10118</v>
      </c>
      <c r="L147" s="24">
        <v>9637</v>
      </c>
      <c r="M147" s="24">
        <v>1093</v>
      </c>
      <c r="N147" s="19">
        <f t="shared" si="2"/>
        <v>118.07155109041902</v>
      </c>
      <c r="O147" s="21">
        <v>0</v>
      </c>
    </row>
    <row r="148" spans="1:15" x14ac:dyDescent="0.25">
      <c r="A148" s="18">
        <v>12</v>
      </c>
      <c r="B148" s="20" t="s">
        <v>383</v>
      </c>
      <c r="C148" s="21">
        <v>10</v>
      </c>
      <c r="D148" s="22">
        <v>10</v>
      </c>
      <c r="E148" s="21">
        <v>4243</v>
      </c>
      <c r="F148" s="21">
        <v>9348</v>
      </c>
      <c r="G148" s="21">
        <v>8392</v>
      </c>
      <c r="H148" s="21">
        <v>8031</v>
      </c>
      <c r="I148" s="21">
        <v>7435</v>
      </c>
      <c r="J148" s="21">
        <v>7618</v>
      </c>
      <c r="K148" s="21">
        <v>6480</v>
      </c>
      <c r="L148" s="24">
        <v>7364</v>
      </c>
      <c r="M148" s="24">
        <v>1635</v>
      </c>
      <c r="N148" s="19">
        <f t="shared" si="2"/>
        <v>90.222984562607209</v>
      </c>
      <c r="O148" s="21">
        <v>0</v>
      </c>
    </row>
    <row r="149" spans="1:15" x14ac:dyDescent="0.25">
      <c r="A149" s="18">
        <v>13</v>
      </c>
      <c r="B149" s="20" t="s">
        <v>384</v>
      </c>
      <c r="C149" s="21">
        <v>1</v>
      </c>
      <c r="D149" s="22">
        <v>1</v>
      </c>
      <c r="E149" s="21">
        <v>7010</v>
      </c>
      <c r="F149" s="21">
        <v>7761</v>
      </c>
      <c r="G149" s="21">
        <v>5642</v>
      </c>
      <c r="H149" s="21">
        <v>6358</v>
      </c>
      <c r="I149" s="21">
        <v>6016</v>
      </c>
      <c r="J149" s="21">
        <v>5031</v>
      </c>
      <c r="K149" s="21">
        <v>5056</v>
      </c>
      <c r="L149" s="24">
        <v>6125</v>
      </c>
      <c r="M149" s="24">
        <v>1008</v>
      </c>
      <c r="N149" s="19">
        <f t="shared" si="2"/>
        <v>75.042881646655232</v>
      </c>
      <c r="O149" s="21">
        <v>0</v>
      </c>
    </row>
    <row r="150" spans="1:15" x14ac:dyDescent="0.25">
      <c r="A150" s="18">
        <v>13</v>
      </c>
      <c r="B150" s="20" t="s">
        <v>384</v>
      </c>
      <c r="C150" s="21">
        <v>10</v>
      </c>
      <c r="D150" s="22">
        <v>10</v>
      </c>
      <c r="E150" s="21">
        <v>5542</v>
      </c>
      <c r="F150" s="21">
        <v>6183</v>
      </c>
      <c r="G150" s="21">
        <v>5901</v>
      </c>
      <c r="H150" s="21">
        <v>1401</v>
      </c>
      <c r="I150" s="21">
        <v>10726</v>
      </c>
      <c r="J150" s="21">
        <v>6609</v>
      </c>
      <c r="K150" s="21">
        <v>6629</v>
      </c>
      <c r="L150" s="24">
        <v>6142</v>
      </c>
      <c r="M150" s="24">
        <v>2719</v>
      </c>
      <c r="N150" s="19">
        <f t="shared" si="2"/>
        <v>75.25116393040922</v>
      </c>
      <c r="O150" s="21">
        <v>0</v>
      </c>
    </row>
    <row r="151" spans="1:15" x14ac:dyDescent="0.25">
      <c r="A151" s="18">
        <v>13</v>
      </c>
      <c r="B151" s="20" t="s">
        <v>385</v>
      </c>
      <c r="C151" s="21">
        <v>1</v>
      </c>
      <c r="D151" s="22">
        <v>1</v>
      </c>
      <c r="E151" s="21">
        <v>8057</v>
      </c>
      <c r="F151" s="21">
        <v>8997</v>
      </c>
      <c r="G151" s="21">
        <v>8743</v>
      </c>
      <c r="H151" s="21">
        <v>9818</v>
      </c>
      <c r="I151" s="21">
        <v>8763</v>
      </c>
      <c r="J151" s="21">
        <v>9480</v>
      </c>
      <c r="K151" s="21">
        <v>9267</v>
      </c>
      <c r="L151" s="24">
        <v>9018</v>
      </c>
      <c r="M151" s="24">
        <v>574.5</v>
      </c>
      <c r="N151" s="19">
        <f t="shared" si="2"/>
        <v>110.4876255819652</v>
      </c>
      <c r="O151" s="21">
        <v>0</v>
      </c>
    </row>
    <row r="152" spans="1:15" x14ac:dyDescent="0.25">
      <c r="A152" s="18">
        <v>13</v>
      </c>
      <c r="B152" s="20" t="s">
        <v>385</v>
      </c>
      <c r="C152" s="21">
        <v>10</v>
      </c>
      <c r="D152" s="22">
        <v>10</v>
      </c>
      <c r="E152" s="21">
        <v>6802</v>
      </c>
      <c r="F152" s="21">
        <v>14516</v>
      </c>
      <c r="G152" s="21">
        <v>11061</v>
      </c>
      <c r="H152" s="21">
        <v>8639</v>
      </c>
      <c r="I152" s="21">
        <v>10001</v>
      </c>
      <c r="J152" s="21">
        <v>10153</v>
      </c>
      <c r="K152" s="21">
        <v>7865</v>
      </c>
      <c r="L152" s="24">
        <v>9862</v>
      </c>
      <c r="M152" s="24">
        <v>2518</v>
      </c>
      <c r="N152" s="19">
        <f t="shared" si="2"/>
        <v>120.82822837539818</v>
      </c>
      <c r="O152" s="21">
        <v>0</v>
      </c>
    </row>
    <row r="153" spans="1:15" x14ac:dyDescent="0.25">
      <c r="A153" s="18">
        <v>13</v>
      </c>
      <c r="B153" s="20" t="s">
        <v>386</v>
      </c>
      <c r="C153" s="21">
        <v>1</v>
      </c>
      <c r="D153" s="22">
        <v>1</v>
      </c>
      <c r="E153" s="21">
        <v>6657</v>
      </c>
      <c r="F153" s="21">
        <v>9307</v>
      </c>
      <c r="G153" s="21">
        <v>8963</v>
      </c>
      <c r="H153" s="21">
        <v>7026</v>
      </c>
      <c r="I153" s="21">
        <v>8289</v>
      </c>
      <c r="J153" s="21">
        <v>10708</v>
      </c>
      <c r="K153" s="21">
        <v>6260</v>
      </c>
      <c r="L153" s="24">
        <v>8173</v>
      </c>
      <c r="M153" s="24">
        <v>1614</v>
      </c>
      <c r="N153" s="19">
        <f t="shared" si="2"/>
        <v>100.13477088948787</v>
      </c>
      <c r="O153" s="21">
        <v>0</v>
      </c>
    </row>
    <row r="154" spans="1:15" x14ac:dyDescent="0.25">
      <c r="A154" s="18">
        <v>13</v>
      </c>
      <c r="B154" s="20" t="s">
        <v>386</v>
      </c>
      <c r="C154" s="21">
        <v>10</v>
      </c>
      <c r="D154" s="22">
        <v>10</v>
      </c>
      <c r="E154" s="21">
        <v>2400</v>
      </c>
      <c r="F154" s="21">
        <v>2615</v>
      </c>
      <c r="G154" s="21">
        <v>3472</v>
      </c>
      <c r="H154" s="21">
        <v>2869</v>
      </c>
      <c r="I154" s="21">
        <v>3184</v>
      </c>
      <c r="J154" s="21">
        <v>2254</v>
      </c>
      <c r="K154" s="21">
        <v>3033</v>
      </c>
      <c r="L154" s="24">
        <v>2832</v>
      </c>
      <c r="M154" s="24">
        <v>436.5</v>
      </c>
      <c r="N154" s="19">
        <f t="shared" si="2"/>
        <v>34.697378093604506</v>
      </c>
      <c r="O154" s="21">
        <v>1</v>
      </c>
    </row>
    <row r="155" spans="1:15" x14ac:dyDescent="0.25">
      <c r="A155" s="18">
        <v>13</v>
      </c>
      <c r="B155" s="20" t="s">
        <v>387</v>
      </c>
      <c r="C155" s="21">
        <v>1</v>
      </c>
      <c r="D155" s="22">
        <v>0.1</v>
      </c>
      <c r="E155" s="21">
        <v>6614</v>
      </c>
      <c r="F155" s="21">
        <v>5624</v>
      </c>
      <c r="G155" s="21">
        <v>6231</v>
      </c>
      <c r="H155" s="21">
        <v>6119</v>
      </c>
      <c r="I155" s="21">
        <v>6017</v>
      </c>
      <c r="J155" s="21">
        <v>7169</v>
      </c>
      <c r="K155" s="21">
        <v>7510</v>
      </c>
      <c r="L155" s="24">
        <v>6469</v>
      </c>
      <c r="M155" s="24">
        <v>669.8</v>
      </c>
      <c r="N155" s="19">
        <f t="shared" si="2"/>
        <v>79.257534917912281</v>
      </c>
      <c r="O155" s="21">
        <v>0</v>
      </c>
    </row>
    <row r="156" spans="1:15" x14ac:dyDescent="0.25">
      <c r="A156" s="18">
        <v>13</v>
      </c>
      <c r="B156" s="20" t="s">
        <v>387</v>
      </c>
      <c r="C156" s="21">
        <v>10</v>
      </c>
      <c r="D156" s="22">
        <v>1</v>
      </c>
      <c r="E156" s="21">
        <v>5850</v>
      </c>
      <c r="F156" s="21">
        <v>6540</v>
      </c>
      <c r="G156" s="21">
        <v>6160</v>
      </c>
      <c r="H156" s="21">
        <v>6821</v>
      </c>
      <c r="I156" s="21">
        <v>6547</v>
      </c>
      <c r="J156" s="21">
        <v>6746</v>
      </c>
      <c r="K156" s="21">
        <v>6854</v>
      </c>
      <c r="L156" s="24">
        <v>6503</v>
      </c>
      <c r="M156" s="24">
        <v>372.1</v>
      </c>
      <c r="N156" s="19">
        <f t="shared" si="2"/>
        <v>79.674099485420243</v>
      </c>
      <c r="O156" s="21">
        <v>0</v>
      </c>
    </row>
    <row r="157" spans="1:15" x14ac:dyDescent="0.25">
      <c r="A157" s="18">
        <v>13</v>
      </c>
      <c r="B157" s="20" t="s">
        <v>388</v>
      </c>
      <c r="C157" s="21">
        <v>1</v>
      </c>
      <c r="D157" s="22">
        <v>1</v>
      </c>
      <c r="E157" s="21">
        <v>7919</v>
      </c>
      <c r="F157" s="21">
        <v>7821</v>
      </c>
      <c r="G157" s="21">
        <v>7858</v>
      </c>
      <c r="H157" s="21">
        <v>7824</v>
      </c>
      <c r="I157" s="21">
        <v>7411</v>
      </c>
      <c r="J157" s="21">
        <v>8319</v>
      </c>
      <c r="K157" s="21">
        <v>9870</v>
      </c>
      <c r="L157" s="24">
        <v>8146</v>
      </c>
      <c r="M157" s="24">
        <v>804.8</v>
      </c>
      <c r="N157" s="19">
        <f t="shared" si="2"/>
        <v>99.80396961529037</v>
      </c>
      <c r="O157" s="21">
        <v>0</v>
      </c>
    </row>
    <row r="158" spans="1:15" x14ac:dyDescent="0.25">
      <c r="A158" s="3">
        <v>13</v>
      </c>
      <c r="B158" s="20" t="s">
        <v>388</v>
      </c>
      <c r="C158" s="21">
        <v>10</v>
      </c>
      <c r="D158" s="22">
        <v>10</v>
      </c>
      <c r="E158" s="21">
        <v>7100</v>
      </c>
      <c r="F158" s="21">
        <v>6958</v>
      </c>
      <c r="G158" s="21">
        <v>10478</v>
      </c>
      <c r="H158" s="21">
        <v>7519</v>
      </c>
      <c r="I158" s="21">
        <v>8286</v>
      </c>
      <c r="J158" s="21">
        <v>6593</v>
      </c>
      <c r="K158" s="21">
        <v>9406</v>
      </c>
      <c r="L158" s="24">
        <v>8049</v>
      </c>
      <c r="M158" s="24">
        <v>1431</v>
      </c>
      <c r="N158" s="19">
        <f t="shared" si="2"/>
        <v>98.615535407988233</v>
      </c>
      <c r="O158" s="21">
        <v>0</v>
      </c>
    </row>
    <row r="159" spans="1:15" x14ac:dyDescent="0.25">
      <c r="A159" s="18">
        <v>13</v>
      </c>
      <c r="B159" s="20" t="s">
        <v>389</v>
      </c>
      <c r="C159" s="21">
        <v>1</v>
      </c>
      <c r="D159" s="22">
        <v>1</v>
      </c>
      <c r="E159" s="21">
        <v>7224</v>
      </c>
      <c r="F159" s="21">
        <v>6870</v>
      </c>
      <c r="G159" s="21">
        <v>8474</v>
      </c>
      <c r="H159" s="21">
        <v>9588</v>
      </c>
      <c r="I159" s="21">
        <v>10204</v>
      </c>
      <c r="J159" s="21">
        <v>8339</v>
      </c>
      <c r="K159" s="21">
        <v>10383</v>
      </c>
      <c r="L159" s="24">
        <v>8726</v>
      </c>
      <c r="M159" s="24">
        <v>1390</v>
      </c>
      <c r="N159" s="19">
        <f t="shared" si="2"/>
        <v>106.91007106101446</v>
      </c>
      <c r="O159" s="21">
        <v>0</v>
      </c>
    </row>
    <row r="160" spans="1:15" x14ac:dyDescent="0.25">
      <c r="A160" s="18">
        <v>13</v>
      </c>
      <c r="B160" s="20" t="s">
        <v>389</v>
      </c>
      <c r="C160" s="21">
        <v>10</v>
      </c>
      <c r="D160" s="22">
        <v>10</v>
      </c>
      <c r="E160" s="21">
        <v>5102</v>
      </c>
      <c r="F160" s="21">
        <v>5548</v>
      </c>
      <c r="G160" s="21">
        <v>5873</v>
      </c>
      <c r="H160" s="21">
        <v>6875</v>
      </c>
      <c r="I160" s="21">
        <v>6978</v>
      </c>
      <c r="J160" s="21">
        <v>6446</v>
      </c>
      <c r="K160" s="21">
        <v>6118</v>
      </c>
      <c r="L160" s="24">
        <v>6134</v>
      </c>
      <c r="M160" s="24">
        <v>687.5</v>
      </c>
      <c r="N160" s="19">
        <f t="shared" si="2"/>
        <v>75.153148738054398</v>
      </c>
      <c r="O160" s="21">
        <v>0</v>
      </c>
    </row>
    <row r="161" spans="1:15" x14ac:dyDescent="0.25">
      <c r="A161" s="18">
        <v>14</v>
      </c>
      <c r="B161" s="20" t="s">
        <v>390</v>
      </c>
      <c r="C161" s="21">
        <v>1</v>
      </c>
      <c r="D161" s="22">
        <v>1</v>
      </c>
      <c r="E161" s="21">
        <v>7234</v>
      </c>
      <c r="F161" s="21">
        <v>9102</v>
      </c>
      <c r="G161" s="21">
        <v>8742</v>
      </c>
      <c r="H161" s="21">
        <v>9824</v>
      </c>
      <c r="I161" s="21">
        <v>8507</v>
      </c>
      <c r="J161" s="21">
        <v>7797</v>
      </c>
      <c r="K161" s="21">
        <v>7809</v>
      </c>
      <c r="L161" s="24">
        <v>8431</v>
      </c>
      <c r="M161" s="24">
        <v>886.5</v>
      </c>
      <c r="N161" s="19">
        <f t="shared" si="2"/>
        <v>103.29576084293065</v>
      </c>
      <c r="O161" s="21">
        <v>0</v>
      </c>
    </row>
    <row r="162" spans="1:15" x14ac:dyDescent="0.25">
      <c r="A162" s="18">
        <v>14</v>
      </c>
      <c r="B162" s="20" t="s">
        <v>390</v>
      </c>
      <c r="C162" s="21">
        <v>10</v>
      </c>
      <c r="D162" s="22">
        <v>10</v>
      </c>
      <c r="E162" s="21">
        <v>5677</v>
      </c>
      <c r="F162" s="21">
        <v>5714</v>
      </c>
      <c r="G162" s="21">
        <v>6960</v>
      </c>
      <c r="H162" s="21">
        <v>6681</v>
      </c>
      <c r="I162" s="21">
        <v>8864</v>
      </c>
      <c r="J162" s="21">
        <v>8188</v>
      </c>
      <c r="K162" s="21">
        <v>8572</v>
      </c>
      <c r="L162" s="24">
        <v>7237</v>
      </c>
      <c r="M162" s="24">
        <v>1321</v>
      </c>
      <c r="N162" s="19">
        <f t="shared" si="2"/>
        <v>88.666993383974514</v>
      </c>
      <c r="O162" s="21">
        <v>0</v>
      </c>
    </row>
    <row r="163" spans="1:15" x14ac:dyDescent="0.25">
      <c r="A163" s="18">
        <v>14</v>
      </c>
      <c r="B163" s="20" t="s">
        <v>391</v>
      </c>
      <c r="C163" s="21">
        <v>1</v>
      </c>
      <c r="D163" s="22">
        <v>1</v>
      </c>
      <c r="E163" s="21">
        <v>4273</v>
      </c>
      <c r="F163" s="21">
        <v>4339</v>
      </c>
      <c r="G163" s="21">
        <v>4669</v>
      </c>
      <c r="H163" s="21">
        <v>2216</v>
      </c>
      <c r="I163" s="21">
        <v>4412</v>
      </c>
      <c r="J163" s="21">
        <v>4433</v>
      </c>
      <c r="K163" s="21">
        <v>3522</v>
      </c>
      <c r="L163" s="24">
        <v>3981</v>
      </c>
      <c r="M163" s="24">
        <v>856.6</v>
      </c>
      <c r="N163" s="19">
        <f t="shared" si="2"/>
        <v>48.77481009556481</v>
      </c>
      <c r="O163" s="21">
        <v>1</v>
      </c>
    </row>
    <row r="164" spans="1:15" x14ac:dyDescent="0.25">
      <c r="A164" s="18">
        <v>14</v>
      </c>
      <c r="B164" s="20" t="s">
        <v>391</v>
      </c>
      <c r="C164" s="21">
        <v>10</v>
      </c>
      <c r="D164" s="22">
        <v>10</v>
      </c>
      <c r="E164" s="21">
        <v>597</v>
      </c>
      <c r="F164" s="21">
        <v>1840</v>
      </c>
      <c r="G164" s="21">
        <v>1475</v>
      </c>
      <c r="H164" s="21">
        <v>1354</v>
      </c>
      <c r="I164" s="21">
        <v>1907</v>
      </c>
      <c r="J164" s="21">
        <v>1054</v>
      </c>
      <c r="K164" s="21">
        <v>919</v>
      </c>
      <c r="L164" s="24">
        <v>1307</v>
      </c>
      <c r="M164" s="24">
        <v>481.9</v>
      </c>
      <c r="N164" s="19">
        <f t="shared" si="2"/>
        <v>16.0132320509679</v>
      </c>
      <c r="O164" s="21">
        <v>1</v>
      </c>
    </row>
    <row r="165" spans="1:15" x14ac:dyDescent="0.25">
      <c r="A165" s="18">
        <v>14</v>
      </c>
      <c r="B165" s="20" t="s">
        <v>392</v>
      </c>
      <c r="C165" s="21">
        <v>1</v>
      </c>
      <c r="D165" s="22">
        <v>1</v>
      </c>
      <c r="E165" s="21">
        <v>5991</v>
      </c>
      <c r="F165" s="21">
        <v>9764</v>
      </c>
      <c r="G165" s="21">
        <v>14223</v>
      </c>
      <c r="H165" s="21">
        <v>7623</v>
      </c>
      <c r="I165" s="21">
        <v>9495</v>
      </c>
      <c r="J165" s="21">
        <v>11740</v>
      </c>
      <c r="K165" s="21">
        <v>6681</v>
      </c>
      <c r="L165" s="24">
        <v>9360</v>
      </c>
      <c r="M165" s="24">
        <v>2917</v>
      </c>
      <c r="N165" s="19">
        <f t="shared" si="2"/>
        <v>114.67777505513355</v>
      </c>
      <c r="O165" s="21">
        <v>0</v>
      </c>
    </row>
    <row r="166" spans="1:15" x14ac:dyDescent="0.25">
      <c r="A166" s="18">
        <v>14</v>
      </c>
      <c r="B166" s="20" t="s">
        <v>392</v>
      </c>
      <c r="C166" s="21">
        <v>10</v>
      </c>
      <c r="D166" s="22">
        <v>10</v>
      </c>
      <c r="E166" s="21">
        <v>9756</v>
      </c>
      <c r="F166" s="21">
        <v>10812</v>
      </c>
      <c r="G166" s="21">
        <v>11605</v>
      </c>
      <c r="H166" s="21">
        <v>9897</v>
      </c>
      <c r="I166" s="21">
        <v>9729</v>
      </c>
      <c r="J166" s="21">
        <v>9647</v>
      </c>
      <c r="K166" s="21">
        <v>10565</v>
      </c>
      <c r="L166" s="24">
        <v>10287</v>
      </c>
      <c r="M166" s="24">
        <v>735.4</v>
      </c>
      <c r="N166" s="19">
        <f t="shared" si="2"/>
        <v>126.03528546924774</v>
      </c>
      <c r="O166" s="21">
        <v>0</v>
      </c>
    </row>
    <row r="167" spans="1:15" x14ac:dyDescent="0.25">
      <c r="A167" s="18">
        <v>14</v>
      </c>
      <c r="B167" s="20" t="s">
        <v>393</v>
      </c>
      <c r="C167" s="21">
        <v>1</v>
      </c>
      <c r="D167" s="22">
        <v>0.1</v>
      </c>
      <c r="E167" s="21">
        <v>7020</v>
      </c>
      <c r="F167" s="21">
        <v>5444</v>
      </c>
      <c r="G167" s="21">
        <v>5689</v>
      </c>
      <c r="H167" s="21">
        <v>5280</v>
      </c>
      <c r="I167" s="21">
        <v>1109</v>
      </c>
      <c r="J167" s="21">
        <v>739</v>
      </c>
      <c r="K167" s="21">
        <v>1091</v>
      </c>
      <c r="L167" s="24">
        <v>3767</v>
      </c>
      <c r="M167" s="24">
        <v>2670</v>
      </c>
      <c r="N167" s="19">
        <f t="shared" si="2"/>
        <v>46.152903700073509</v>
      </c>
      <c r="O167" s="21">
        <v>1</v>
      </c>
    </row>
    <row r="168" spans="1:15" x14ac:dyDescent="0.25">
      <c r="A168" s="18">
        <v>14</v>
      </c>
      <c r="B168" s="20" t="s">
        <v>393</v>
      </c>
      <c r="C168" s="21">
        <v>10</v>
      </c>
      <c r="D168" s="22">
        <v>1</v>
      </c>
      <c r="E168" s="21">
        <v>1586</v>
      </c>
      <c r="F168" s="21">
        <v>1463</v>
      </c>
      <c r="G168" s="21">
        <v>176</v>
      </c>
      <c r="H168" s="21">
        <v>1699</v>
      </c>
      <c r="I168" s="21">
        <v>8062</v>
      </c>
      <c r="J168" s="21">
        <v>9841</v>
      </c>
      <c r="K168" s="21">
        <v>8821</v>
      </c>
      <c r="L168" s="24">
        <v>4521</v>
      </c>
      <c r="M168" s="24">
        <v>4166</v>
      </c>
      <c r="N168" s="19">
        <f t="shared" si="2"/>
        <v>55.390835579514828</v>
      </c>
      <c r="O168" s="21">
        <v>1</v>
      </c>
    </row>
    <row r="169" spans="1:15" x14ac:dyDescent="0.25">
      <c r="A169" s="18">
        <v>14</v>
      </c>
      <c r="B169" s="20" t="s">
        <v>394</v>
      </c>
      <c r="C169" s="21">
        <v>1</v>
      </c>
      <c r="D169" s="22">
        <v>0.1</v>
      </c>
      <c r="E169" s="21">
        <v>9526</v>
      </c>
      <c r="F169" s="21">
        <v>7125</v>
      </c>
      <c r="G169" s="21">
        <v>9011</v>
      </c>
      <c r="H169" s="21">
        <v>9225</v>
      </c>
      <c r="I169" s="21">
        <v>8404</v>
      </c>
      <c r="J169" s="21">
        <v>7681</v>
      </c>
      <c r="K169" s="21">
        <v>10103</v>
      </c>
      <c r="L169" s="24">
        <v>8725</v>
      </c>
      <c r="M169" s="24">
        <v>1051</v>
      </c>
      <c r="N169" s="19">
        <f t="shared" si="2"/>
        <v>106.89781916197011</v>
      </c>
      <c r="O169" s="21">
        <v>0</v>
      </c>
    </row>
    <row r="170" spans="1:15" x14ac:dyDescent="0.25">
      <c r="A170" s="18">
        <v>14</v>
      </c>
      <c r="B170" s="20" t="s">
        <v>394</v>
      </c>
      <c r="C170" s="21">
        <v>10</v>
      </c>
      <c r="D170" s="22">
        <v>1</v>
      </c>
      <c r="E170" s="21">
        <v>7992</v>
      </c>
      <c r="F170" s="21">
        <v>5489</v>
      </c>
      <c r="G170" s="21">
        <v>7221</v>
      </c>
      <c r="H170" s="21">
        <v>8474</v>
      </c>
      <c r="I170" s="21">
        <v>8736</v>
      </c>
      <c r="J170" s="21">
        <v>8692</v>
      </c>
      <c r="K170" s="21">
        <v>9592</v>
      </c>
      <c r="L170" s="24">
        <v>8028</v>
      </c>
      <c r="M170" s="24">
        <v>1335</v>
      </c>
      <c r="N170" s="19">
        <f t="shared" si="2"/>
        <v>98.358245528056855</v>
      </c>
      <c r="O170" s="21">
        <v>0</v>
      </c>
    </row>
    <row r="171" spans="1:15" x14ac:dyDescent="0.25">
      <c r="A171" s="18">
        <v>14</v>
      </c>
      <c r="B171" s="20" t="s">
        <v>395</v>
      </c>
      <c r="C171" s="21">
        <v>1</v>
      </c>
      <c r="D171" s="22">
        <v>1</v>
      </c>
      <c r="E171" s="21">
        <v>7338</v>
      </c>
      <c r="F171" s="21">
        <v>7969</v>
      </c>
      <c r="G171" s="21">
        <v>8717</v>
      </c>
      <c r="H171" s="21">
        <v>9104</v>
      </c>
      <c r="I171" s="21">
        <v>10099</v>
      </c>
      <c r="J171" s="21">
        <v>8604</v>
      </c>
      <c r="K171" s="21">
        <v>11232</v>
      </c>
      <c r="L171" s="24">
        <v>9009</v>
      </c>
      <c r="M171" s="24">
        <v>1308</v>
      </c>
      <c r="N171" s="19">
        <f t="shared" si="2"/>
        <v>110.37735849056604</v>
      </c>
      <c r="O171" s="21">
        <v>0</v>
      </c>
    </row>
    <row r="172" spans="1:15" x14ac:dyDescent="0.25">
      <c r="A172" s="18">
        <v>14</v>
      </c>
      <c r="B172" s="20" t="s">
        <v>395</v>
      </c>
      <c r="C172" s="21">
        <v>10</v>
      </c>
      <c r="D172" s="22">
        <v>10</v>
      </c>
      <c r="E172" s="21">
        <v>6012</v>
      </c>
      <c r="F172" s="21">
        <v>6847</v>
      </c>
      <c r="G172" s="21">
        <v>7255</v>
      </c>
      <c r="H172" s="21">
        <v>6749</v>
      </c>
      <c r="I172" s="21">
        <v>6383</v>
      </c>
      <c r="J172" s="21">
        <v>7275</v>
      </c>
      <c r="K172" s="21">
        <v>7603</v>
      </c>
      <c r="L172" s="24">
        <v>6875</v>
      </c>
      <c r="M172" s="24">
        <v>553.5</v>
      </c>
      <c r="N172" s="19">
        <f t="shared" si="2"/>
        <v>84.231805929919133</v>
      </c>
      <c r="O172" s="21">
        <v>0</v>
      </c>
    </row>
    <row r="173" spans="1:15" x14ac:dyDescent="0.25">
      <c r="A173" s="18">
        <v>15</v>
      </c>
      <c r="B173" s="20" t="s">
        <v>396</v>
      </c>
      <c r="C173" s="21">
        <v>1</v>
      </c>
      <c r="D173" s="22">
        <v>0.1</v>
      </c>
      <c r="E173" s="21">
        <v>5710</v>
      </c>
      <c r="F173" s="21">
        <v>6718</v>
      </c>
      <c r="G173" s="21">
        <v>6008</v>
      </c>
      <c r="H173" s="21">
        <v>7025</v>
      </c>
      <c r="I173" s="21">
        <v>5799</v>
      </c>
      <c r="J173" s="21">
        <v>6089</v>
      </c>
      <c r="K173" s="21">
        <v>8292</v>
      </c>
      <c r="L173" s="24">
        <v>6520</v>
      </c>
      <c r="M173" s="24">
        <v>918.2</v>
      </c>
      <c r="N173" s="19">
        <f t="shared" si="2"/>
        <v>79.882381769174216</v>
      </c>
      <c r="O173" s="21">
        <v>0</v>
      </c>
    </row>
    <row r="174" spans="1:15" x14ac:dyDescent="0.25">
      <c r="A174" s="18">
        <v>15</v>
      </c>
      <c r="B174" s="20" t="s">
        <v>396</v>
      </c>
      <c r="C174" s="21">
        <v>10</v>
      </c>
      <c r="D174" s="22">
        <v>1</v>
      </c>
      <c r="E174" s="21">
        <v>6031</v>
      </c>
      <c r="F174" s="21">
        <v>6579</v>
      </c>
      <c r="G174" s="21">
        <v>6998</v>
      </c>
      <c r="H174" s="21">
        <v>6722</v>
      </c>
      <c r="I174" s="21">
        <v>6779</v>
      </c>
      <c r="J174" s="21">
        <v>7583</v>
      </c>
      <c r="K174" s="21">
        <v>7128</v>
      </c>
      <c r="L174" s="24">
        <v>6831</v>
      </c>
      <c r="M174" s="24">
        <v>483</v>
      </c>
      <c r="N174" s="19">
        <f t="shared" si="2"/>
        <v>83.692722371967662</v>
      </c>
      <c r="O174" s="21">
        <v>0</v>
      </c>
    </row>
    <row r="175" spans="1:15" x14ac:dyDescent="0.25">
      <c r="A175" s="18">
        <v>15</v>
      </c>
      <c r="B175" s="20" t="s">
        <v>397</v>
      </c>
      <c r="C175" s="21">
        <v>1</v>
      </c>
      <c r="D175" s="22">
        <v>1</v>
      </c>
      <c r="E175" s="21">
        <v>8397</v>
      </c>
      <c r="F175" s="21">
        <v>8685</v>
      </c>
      <c r="G175" s="21">
        <v>8982</v>
      </c>
      <c r="H175" s="21">
        <v>9990</v>
      </c>
      <c r="I175" s="21">
        <v>8530</v>
      </c>
      <c r="J175" s="21">
        <v>9075</v>
      </c>
      <c r="K175" s="21">
        <v>10037</v>
      </c>
      <c r="L175" s="24">
        <v>9099</v>
      </c>
      <c r="M175" s="24">
        <v>667.8</v>
      </c>
      <c r="N175" s="19">
        <f t="shared" si="2"/>
        <v>111.48002940455771</v>
      </c>
      <c r="O175" s="21">
        <v>0</v>
      </c>
    </row>
    <row r="176" spans="1:15" x14ac:dyDescent="0.25">
      <c r="A176" s="18">
        <v>15</v>
      </c>
      <c r="B176" s="20" t="s">
        <v>397</v>
      </c>
      <c r="C176" s="21">
        <v>10</v>
      </c>
      <c r="D176" s="22">
        <v>10</v>
      </c>
      <c r="E176" s="21">
        <v>7272</v>
      </c>
      <c r="F176" s="21">
        <v>8515</v>
      </c>
      <c r="G176" s="21">
        <v>7831</v>
      </c>
      <c r="H176" s="21">
        <v>8449</v>
      </c>
      <c r="I176" s="21">
        <v>9049</v>
      </c>
      <c r="J176" s="21">
        <v>6009</v>
      </c>
      <c r="K176" s="21">
        <v>7639</v>
      </c>
      <c r="L176" s="24">
        <v>7823</v>
      </c>
      <c r="M176" s="24">
        <v>1000</v>
      </c>
      <c r="N176" s="19">
        <f t="shared" si="2"/>
        <v>95.846606223964713</v>
      </c>
      <c r="O176" s="21">
        <v>0</v>
      </c>
    </row>
    <row r="177" spans="1:15" x14ac:dyDescent="0.25">
      <c r="A177" s="18">
        <v>15</v>
      </c>
      <c r="B177" s="20" t="s">
        <v>398</v>
      </c>
      <c r="C177" s="21">
        <v>1</v>
      </c>
      <c r="D177" s="22">
        <v>1</v>
      </c>
      <c r="E177" s="21">
        <v>6018</v>
      </c>
      <c r="F177" s="21">
        <v>303</v>
      </c>
      <c r="G177" s="21">
        <v>9612</v>
      </c>
      <c r="H177" s="21">
        <v>10186</v>
      </c>
      <c r="I177" s="21">
        <v>8085</v>
      </c>
      <c r="J177" s="21">
        <v>13404</v>
      </c>
      <c r="K177" s="21">
        <v>7652</v>
      </c>
      <c r="L177" s="24">
        <v>7894</v>
      </c>
      <c r="M177" s="24">
        <v>4078</v>
      </c>
      <c r="N177" s="19">
        <f t="shared" si="2"/>
        <v>96.716491056113696</v>
      </c>
      <c r="O177" s="21">
        <v>0</v>
      </c>
    </row>
    <row r="178" spans="1:15" x14ac:dyDescent="0.25">
      <c r="A178" s="18">
        <v>15</v>
      </c>
      <c r="B178" s="20" t="s">
        <v>398</v>
      </c>
      <c r="C178" s="21">
        <v>10</v>
      </c>
      <c r="D178" s="22">
        <v>10</v>
      </c>
      <c r="E178" s="21">
        <v>6432</v>
      </c>
      <c r="F178" s="21">
        <v>6813</v>
      </c>
      <c r="G178" s="21">
        <v>6190</v>
      </c>
      <c r="H178" s="21">
        <v>8347</v>
      </c>
      <c r="I178" s="21">
        <v>7523</v>
      </c>
      <c r="J178" s="21">
        <v>7952</v>
      </c>
      <c r="K178" s="21">
        <v>5395</v>
      </c>
      <c r="L178" s="24">
        <v>6950</v>
      </c>
      <c r="M178" s="24">
        <v>1046</v>
      </c>
      <c r="N178" s="19">
        <f t="shared" si="2"/>
        <v>85.150698358245535</v>
      </c>
      <c r="O178" s="21">
        <v>0</v>
      </c>
    </row>
    <row r="179" spans="1:15" x14ac:dyDescent="0.25">
      <c r="A179" s="18">
        <v>15</v>
      </c>
      <c r="B179" s="20" t="s">
        <v>399</v>
      </c>
      <c r="C179" s="21">
        <v>1</v>
      </c>
      <c r="D179" s="22">
        <v>1</v>
      </c>
      <c r="E179" s="21">
        <v>6168</v>
      </c>
      <c r="F179" s="21">
        <v>7906</v>
      </c>
      <c r="G179" s="21">
        <v>7698</v>
      </c>
      <c r="H179" s="21">
        <v>8470</v>
      </c>
      <c r="I179" s="21">
        <v>9410</v>
      </c>
      <c r="J179" s="21">
        <v>7304</v>
      </c>
      <c r="K179" s="21">
        <v>7654</v>
      </c>
      <c r="L179" s="24">
        <v>7801</v>
      </c>
      <c r="M179" s="24">
        <v>999.4</v>
      </c>
      <c r="N179" s="19">
        <f t="shared" si="2"/>
        <v>95.577064444988977</v>
      </c>
      <c r="O179" s="21">
        <v>0</v>
      </c>
    </row>
    <row r="180" spans="1:15" x14ac:dyDescent="0.25">
      <c r="A180" s="18">
        <v>15</v>
      </c>
      <c r="B180" s="20" t="s">
        <v>399</v>
      </c>
      <c r="C180" s="21">
        <v>10</v>
      </c>
      <c r="D180" s="22">
        <v>10</v>
      </c>
      <c r="E180" s="21">
        <v>5963</v>
      </c>
      <c r="F180" s="21">
        <v>8558</v>
      </c>
      <c r="G180" s="21">
        <v>9365</v>
      </c>
      <c r="H180" s="21">
        <v>625</v>
      </c>
      <c r="I180" s="21">
        <v>14027</v>
      </c>
      <c r="J180" s="21">
        <v>8105</v>
      </c>
      <c r="K180" s="21">
        <v>6547</v>
      </c>
      <c r="L180" s="24">
        <v>7599</v>
      </c>
      <c r="M180" s="24">
        <v>4042</v>
      </c>
      <c r="N180" s="19">
        <f t="shared" si="2"/>
        <v>93.102180838029895</v>
      </c>
      <c r="O180" s="21">
        <v>0</v>
      </c>
    </row>
    <row r="181" spans="1:15" x14ac:dyDescent="0.25">
      <c r="A181" s="18">
        <v>15</v>
      </c>
      <c r="B181" s="20" t="s">
        <v>400</v>
      </c>
      <c r="C181" s="21">
        <v>1</v>
      </c>
      <c r="D181" s="22">
        <v>1</v>
      </c>
      <c r="E181" s="21">
        <v>9344</v>
      </c>
      <c r="F181" s="21">
        <v>11355</v>
      </c>
      <c r="G181" s="21">
        <v>11399</v>
      </c>
      <c r="H181" s="21">
        <v>13860</v>
      </c>
      <c r="I181" s="21">
        <v>12673</v>
      </c>
      <c r="J181" s="21">
        <v>10453</v>
      </c>
      <c r="K181" s="21">
        <v>7816</v>
      </c>
      <c r="L181" s="24">
        <v>10986</v>
      </c>
      <c r="M181" s="24">
        <v>2018</v>
      </c>
      <c r="N181" s="19">
        <f t="shared" si="2"/>
        <v>134.59936290124969</v>
      </c>
      <c r="O181" s="21">
        <v>0</v>
      </c>
    </row>
    <row r="182" spans="1:15" x14ac:dyDescent="0.25">
      <c r="A182" s="18">
        <v>15</v>
      </c>
      <c r="B182" s="20" t="s">
        <v>400</v>
      </c>
      <c r="C182" s="21">
        <v>10</v>
      </c>
      <c r="D182" s="22">
        <v>10</v>
      </c>
      <c r="E182" s="21">
        <v>10851</v>
      </c>
      <c r="F182" s="21">
        <v>12397</v>
      </c>
      <c r="G182" s="21">
        <v>12974</v>
      </c>
      <c r="H182" s="21">
        <v>13705</v>
      </c>
      <c r="I182" s="21">
        <v>14728</v>
      </c>
      <c r="J182" s="21">
        <v>13291</v>
      </c>
      <c r="K182" s="21">
        <v>11700</v>
      </c>
      <c r="L182" s="24">
        <v>12807</v>
      </c>
      <c r="M182" s="24">
        <v>1290</v>
      </c>
      <c r="N182" s="19">
        <f t="shared" si="2"/>
        <v>156.91007106101446</v>
      </c>
      <c r="O182" s="21">
        <v>0</v>
      </c>
    </row>
    <row r="183" spans="1:15" x14ac:dyDescent="0.25">
      <c r="A183" s="18">
        <v>15</v>
      </c>
      <c r="B183" s="20" t="s">
        <v>401</v>
      </c>
      <c r="C183" s="21">
        <v>1</v>
      </c>
      <c r="D183" s="22">
        <v>1</v>
      </c>
      <c r="E183" s="21">
        <v>6604</v>
      </c>
      <c r="F183" s="21">
        <v>9237</v>
      </c>
      <c r="G183" s="21">
        <v>10868</v>
      </c>
      <c r="H183" s="21">
        <v>12542</v>
      </c>
      <c r="I183" s="21">
        <v>8883</v>
      </c>
      <c r="J183" s="21">
        <v>8563</v>
      </c>
      <c r="K183" s="21">
        <v>9375</v>
      </c>
      <c r="L183" s="24">
        <v>9439</v>
      </c>
      <c r="M183" s="24">
        <v>1863</v>
      </c>
      <c r="N183" s="19">
        <f t="shared" si="2"/>
        <v>115.64567507963734</v>
      </c>
      <c r="O183" s="21">
        <v>0</v>
      </c>
    </row>
    <row r="184" spans="1:15" x14ac:dyDescent="0.25">
      <c r="A184" s="18">
        <v>15</v>
      </c>
      <c r="B184" s="20" t="s">
        <v>401</v>
      </c>
      <c r="C184" s="21">
        <v>10</v>
      </c>
      <c r="D184" s="22">
        <v>10</v>
      </c>
      <c r="E184" s="21">
        <v>8403</v>
      </c>
      <c r="F184" s="21">
        <v>8143</v>
      </c>
      <c r="G184" s="21">
        <v>11214</v>
      </c>
      <c r="H184" s="21">
        <v>11794</v>
      </c>
      <c r="I184" s="21">
        <v>11046</v>
      </c>
      <c r="J184" s="21">
        <v>8695</v>
      </c>
      <c r="K184" s="21">
        <v>5885</v>
      </c>
      <c r="L184" s="24">
        <v>9311</v>
      </c>
      <c r="M184" s="24">
        <v>2125</v>
      </c>
      <c r="N184" s="19">
        <f t="shared" si="2"/>
        <v>114.0774320019603</v>
      </c>
      <c r="O184" s="21">
        <v>0</v>
      </c>
    </row>
    <row r="185" spans="1:15" x14ac:dyDescent="0.25">
      <c r="A185" s="18">
        <v>16</v>
      </c>
      <c r="B185" s="20" t="s">
        <v>402</v>
      </c>
      <c r="C185" s="21">
        <v>1</v>
      </c>
      <c r="D185" s="22">
        <v>0.1</v>
      </c>
      <c r="E185" s="21">
        <v>8720</v>
      </c>
      <c r="F185" s="21">
        <v>9368</v>
      </c>
      <c r="G185" s="21">
        <v>6958</v>
      </c>
      <c r="H185" s="21">
        <v>9271</v>
      </c>
      <c r="I185" s="21">
        <v>3584</v>
      </c>
      <c r="J185" s="21">
        <v>8146</v>
      </c>
      <c r="K185" s="21">
        <v>8133</v>
      </c>
      <c r="L185" s="24">
        <v>7740</v>
      </c>
      <c r="M185" s="24">
        <v>2007</v>
      </c>
      <c r="N185" s="19">
        <f t="shared" si="2"/>
        <v>94.829698603283504</v>
      </c>
      <c r="O185" s="21">
        <v>0</v>
      </c>
    </row>
    <row r="186" spans="1:15" x14ac:dyDescent="0.25">
      <c r="A186" s="18">
        <v>16</v>
      </c>
      <c r="B186" s="20" t="s">
        <v>402</v>
      </c>
      <c r="C186" s="21">
        <v>10</v>
      </c>
      <c r="D186" s="22">
        <v>1</v>
      </c>
      <c r="E186" s="21">
        <v>5619</v>
      </c>
      <c r="F186" s="21">
        <v>5234</v>
      </c>
      <c r="G186" s="21">
        <v>5691</v>
      </c>
      <c r="H186" s="21">
        <v>7383</v>
      </c>
      <c r="I186" s="21">
        <v>5641</v>
      </c>
      <c r="J186" s="21">
        <v>6298</v>
      </c>
      <c r="K186" s="21">
        <v>7076</v>
      </c>
      <c r="L186" s="24">
        <v>6135</v>
      </c>
      <c r="M186" s="24">
        <v>815.4</v>
      </c>
      <c r="N186" s="19">
        <f t="shared" si="2"/>
        <v>75.165400637098756</v>
      </c>
      <c r="O186" s="21">
        <v>0</v>
      </c>
    </row>
    <row r="187" spans="1:15" x14ac:dyDescent="0.25">
      <c r="A187" s="18">
        <v>16</v>
      </c>
      <c r="B187" s="20" t="s">
        <v>403</v>
      </c>
      <c r="C187" s="21">
        <v>1</v>
      </c>
      <c r="D187" s="22">
        <v>1</v>
      </c>
      <c r="E187" s="21">
        <v>11558</v>
      </c>
      <c r="F187" s="21">
        <v>12788</v>
      </c>
      <c r="G187" s="21">
        <v>14082</v>
      </c>
      <c r="H187" s="21">
        <v>17936</v>
      </c>
      <c r="I187" s="21">
        <v>10934</v>
      </c>
      <c r="J187" s="21">
        <v>11561</v>
      </c>
      <c r="K187" s="21">
        <v>11536</v>
      </c>
      <c r="L187" s="24">
        <v>12914</v>
      </c>
      <c r="M187" s="24">
        <v>2453</v>
      </c>
      <c r="N187" s="19">
        <f t="shared" si="2"/>
        <v>158.22102425876011</v>
      </c>
      <c r="O187" s="21">
        <v>0</v>
      </c>
    </row>
    <row r="188" spans="1:15" x14ac:dyDescent="0.25">
      <c r="A188" s="18">
        <v>16</v>
      </c>
      <c r="B188" s="20" t="s">
        <v>403</v>
      </c>
      <c r="C188" s="21">
        <v>10</v>
      </c>
      <c r="D188" s="22">
        <v>10</v>
      </c>
      <c r="E188" s="21">
        <v>12633</v>
      </c>
      <c r="F188" s="21">
        <v>9987</v>
      </c>
      <c r="G188" s="21">
        <v>13913</v>
      </c>
      <c r="H188" s="21">
        <v>14803</v>
      </c>
      <c r="I188" s="21">
        <v>16131</v>
      </c>
      <c r="J188" s="21">
        <v>12719</v>
      </c>
      <c r="K188" s="21">
        <v>11509</v>
      </c>
      <c r="L188" s="24">
        <v>13099</v>
      </c>
      <c r="M188" s="24">
        <v>2055</v>
      </c>
      <c r="N188" s="19">
        <f t="shared" si="2"/>
        <v>160.4876255819652</v>
      </c>
      <c r="O188" s="21">
        <v>0</v>
      </c>
    </row>
    <row r="189" spans="1:15" x14ac:dyDescent="0.25">
      <c r="A189" s="18">
        <v>16</v>
      </c>
      <c r="B189" s="20" t="s">
        <v>404</v>
      </c>
      <c r="C189" s="21">
        <v>1</v>
      </c>
      <c r="D189" s="22">
        <v>1</v>
      </c>
      <c r="E189" s="21">
        <v>12727</v>
      </c>
      <c r="F189" s="21">
        <v>12876</v>
      </c>
      <c r="G189" s="21">
        <v>9132</v>
      </c>
      <c r="H189" s="21">
        <v>15091</v>
      </c>
      <c r="I189" s="21">
        <v>9617</v>
      </c>
      <c r="J189" s="21">
        <v>12090</v>
      </c>
      <c r="K189" s="21">
        <v>13710</v>
      </c>
      <c r="L189" s="24">
        <v>12178</v>
      </c>
      <c r="M189" s="24">
        <v>2140</v>
      </c>
      <c r="N189" s="19">
        <f t="shared" si="2"/>
        <v>149.20362656211714</v>
      </c>
      <c r="O189" s="21">
        <v>0</v>
      </c>
    </row>
    <row r="190" spans="1:15" x14ac:dyDescent="0.25">
      <c r="A190" s="18">
        <v>16</v>
      </c>
      <c r="B190" s="20" t="s">
        <v>404</v>
      </c>
      <c r="C190" s="21">
        <v>10</v>
      </c>
      <c r="D190" s="22">
        <v>10</v>
      </c>
      <c r="E190" s="21">
        <v>10748</v>
      </c>
      <c r="F190" s="21">
        <v>11489</v>
      </c>
      <c r="G190" s="21">
        <v>12592</v>
      </c>
      <c r="H190" s="21">
        <v>11138</v>
      </c>
      <c r="I190" s="21">
        <v>10715</v>
      </c>
      <c r="J190" s="21">
        <v>11068</v>
      </c>
      <c r="K190" s="21">
        <v>13602</v>
      </c>
      <c r="L190" s="24">
        <v>11622</v>
      </c>
      <c r="M190" s="24">
        <v>1081</v>
      </c>
      <c r="N190" s="19">
        <f t="shared" si="2"/>
        <v>142.39157069345748</v>
      </c>
      <c r="O190" s="21">
        <v>0</v>
      </c>
    </row>
    <row r="191" spans="1:15" x14ac:dyDescent="0.25">
      <c r="A191" s="18">
        <v>16</v>
      </c>
      <c r="B191" s="20" t="s">
        <v>405</v>
      </c>
      <c r="C191" s="21">
        <v>1</v>
      </c>
      <c r="D191" s="22">
        <v>1</v>
      </c>
      <c r="E191" s="21">
        <v>10924</v>
      </c>
      <c r="F191" s="21">
        <v>10611</v>
      </c>
      <c r="G191" s="21">
        <v>8289</v>
      </c>
      <c r="H191" s="21">
        <v>11744</v>
      </c>
      <c r="I191" s="21">
        <v>10835</v>
      </c>
      <c r="J191" s="21">
        <v>8914</v>
      </c>
      <c r="K191" s="21">
        <v>11199</v>
      </c>
      <c r="L191" s="24">
        <v>10359</v>
      </c>
      <c r="M191" s="24">
        <v>1265</v>
      </c>
      <c r="N191" s="19">
        <f t="shared" si="2"/>
        <v>126.91742220044107</v>
      </c>
      <c r="O191" s="21">
        <v>0</v>
      </c>
    </row>
    <row r="192" spans="1:15" x14ac:dyDescent="0.25">
      <c r="A192" s="18">
        <v>16</v>
      </c>
      <c r="B192" s="20" t="s">
        <v>405</v>
      </c>
      <c r="C192" s="21">
        <v>10</v>
      </c>
      <c r="D192" s="22">
        <v>10</v>
      </c>
      <c r="E192" s="21">
        <v>7629</v>
      </c>
      <c r="F192" s="21">
        <v>11760</v>
      </c>
      <c r="G192" s="21">
        <v>12813</v>
      </c>
      <c r="H192" s="21">
        <v>10509</v>
      </c>
      <c r="I192" s="21">
        <v>12045</v>
      </c>
      <c r="J192" s="21">
        <v>11629</v>
      </c>
      <c r="K192" s="21">
        <v>9507</v>
      </c>
      <c r="L192" s="24">
        <v>10842</v>
      </c>
      <c r="M192" s="24">
        <v>1780</v>
      </c>
      <c r="N192" s="19">
        <f t="shared" si="2"/>
        <v>132.83508943886304</v>
      </c>
      <c r="O192" s="21">
        <v>0</v>
      </c>
    </row>
    <row r="193" spans="1:15" x14ac:dyDescent="0.25">
      <c r="A193" s="18">
        <v>17</v>
      </c>
      <c r="B193" s="20" t="s">
        <v>36</v>
      </c>
      <c r="C193" s="27" t="s">
        <v>297</v>
      </c>
      <c r="D193" s="22">
        <v>20</v>
      </c>
      <c r="E193" s="21">
        <v>63</v>
      </c>
      <c r="F193" s="21">
        <v>55</v>
      </c>
      <c r="G193" s="21">
        <v>89</v>
      </c>
      <c r="H193" s="21">
        <v>53</v>
      </c>
      <c r="I193" s="21">
        <v>51</v>
      </c>
      <c r="J193" s="21">
        <v>39</v>
      </c>
      <c r="K193" s="21">
        <v>40</v>
      </c>
      <c r="L193" s="24">
        <v>55.71</v>
      </c>
      <c r="M193" s="24">
        <v>16.920000000000002</v>
      </c>
      <c r="N193" s="19">
        <f t="shared" si="2"/>
        <v>0.68255329576084289</v>
      </c>
      <c r="O193" s="21">
        <v>1</v>
      </c>
    </row>
    <row r="194" spans="1:15" x14ac:dyDescent="0.25">
      <c r="A194" s="28">
        <v>17</v>
      </c>
      <c r="B194" s="29" t="s">
        <v>34</v>
      </c>
      <c r="C194" s="30" t="s">
        <v>297</v>
      </c>
      <c r="D194" s="30" t="s">
        <v>297</v>
      </c>
      <c r="E194" s="31">
        <v>7224</v>
      </c>
      <c r="F194" s="31">
        <v>8426</v>
      </c>
      <c r="G194" s="31">
        <v>8720</v>
      </c>
      <c r="H194" s="31">
        <v>8215</v>
      </c>
      <c r="I194" s="31">
        <v>7029</v>
      </c>
      <c r="J194" s="31">
        <v>7304</v>
      </c>
      <c r="K194" s="31">
        <v>6671</v>
      </c>
      <c r="L194" s="53">
        <v>8162</v>
      </c>
      <c r="M194" s="63">
        <v>1342</v>
      </c>
      <c r="N194" s="55">
        <f>L194*100/$L$194</f>
        <v>100</v>
      </c>
      <c r="O194" s="63">
        <v>0</v>
      </c>
    </row>
    <row r="195" spans="1:15" x14ac:dyDescent="0.25">
      <c r="A195" s="28">
        <v>17</v>
      </c>
      <c r="B195" s="29" t="s">
        <v>35</v>
      </c>
      <c r="C195" s="30" t="s">
        <v>297</v>
      </c>
      <c r="D195" s="30" t="s">
        <v>297</v>
      </c>
      <c r="E195" s="31">
        <v>8810</v>
      </c>
      <c r="F195" s="31">
        <v>9661</v>
      </c>
      <c r="G195" s="31">
        <v>8199</v>
      </c>
      <c r="H195" s="31">
        <v>8894</v>
      </c>
      <c r="I195" s="31">
        <v>7353</v>
      </c>
      <c r="J195" s="31">
        <v>6980</v>
      </c>
      <c r="K195" s="31">
        <v>8514</v>
      </c>
      <c r="L195" s="53"/>
      <c r="M195" s="63"/>
      <c r="N195" s="55"/>
      <c r="O195" s="63"/>
    </row>
    <row r="196" spans="1:15" x14ac:dyDescent="0.25">
      <c r="A196" s="28">
        <v>17</v>
      </c>
      <c r="B196" s="29" t="s">
        <v>37</v>
      </c>
      <c r="C196" s="30" t="s">
        <v>297</v>
      </c>
      <c r="D196" s="30" t="s">
        <v>297</v>
      </c>
      <c r="E196" s="31">
        <v>6658</v>
      </c>
      <c r="F196" s="31">
        <v>7128</v>
      </c>
      <c r="G196" s="31">
        <v>9831</v>
      </c>
      <c r="H196" s="31">
        <v>12971</v>
      </c>
      <c r="I196" s="31">
        <v>9042</v>
      </c>
      <c r="J196" s="31">
        <v>8016</v>
      </c>
      <c r="K196" s="31">
        <v>7968</v>
      </c>
      <c r="L196" s="53"/>
      <c r="M196" s="63"/>
      <c r="N196" s="55"/>
      <c r="O196" s="63"/>
    </row>
    <row r="197" spans="1:15" x14ac:dyDescent="0.25">
      <c r="A197" s="16">
        <v>17</v>
      </c>
      <c r="B197" s="32" t="s">
        <v>38</v>
      </c>
      <c r="C197" s="33" t="s">
        <v>297</v>
      </c>
      <c r="D197" s="33" t="s">
        <v>297</v>
      </c>
      <c r="E197" s="34">
        <v>6290</v>
      </c>
      <c r="F197" s="34">
        <v>7670</v>
      </c>
      <c r="G197" s="34">
        <v>7729</v>
      </c>
      <c r="H197" s="34">
        <v>9912</v>
      </c>
      <c r="I197" s="34">
        <v>8008</v>
      </c>
      <c r="J197" s="34">
        <v>7416</v>
      </c>
      <c r="K197" s="34">
        <v>7896</v>
      </c>
      <c r="L197" s="54"/>
      <c r="M197" s="64"/>
      <c r="N197" s="56"/>
      <c r="O197" s="64"/>
    </row>
    <row r="198" spans="1:15" x14ac:dyDescent="0.25">
      <c r="E198" s="1"/>
      <c r="L198" s="1"/>
      <c r="M198" s="1"/>
    </row>
    <row r="199" spans="1:15" x14ac:dyDescent="0.25">
      <c r="C199" s="8"/>
      <c r="E199" s="1"/>
    </row>
    <row r="200" spans="1:15" x14ac:dyDescent="0.25">
      <c r="A200" s="35" t="s">
        <v>363</v>
      </c>
      <c r="E200" s="1"/>
    </row>
    <row r="201" spans="1:15" x14ac:dyDescent="0.25">
      <c r="A201" s="9"/>
      <c r="B201" s="52" t="s">
        <v>48</v>
      </c>
      <c r="C201" s="52"/>
      <c r="E201" s="1"/>
    </row>
    <row r="202" spans="1:15" ht="16.5" thickBot="1" x14ac:dyDescent="0.3">
      <c r="A202" s="11"/>
      <c r="B202" s="11">
        <v>1</v>
      </c>
      <c r="C202" s="11">
        <v>10</v>
      </c>
      <c r="E202" s="1"/>
    </row>
    <row r="203" spans="1:15" x14ac:dyDescent="0.25">
      <c r="A203" s="10" t="s">
        <v>52</v>
      </c>
      <c r="B203" s="10">
        <v>7</v>
      </c>
      <c r="C203" s="10">
        <v>24</v>
      </c>
      <c r="E203" s="1"/>
    </row>
    <row r="204" spans="1:15" x14ac:dyDescent="0.25">
      <c r="A204" s="9" t="s">
        <v>53</v>
      </c>
      <c r="B204" s="9">
        <f>94-B203</f>
        <v>87</v>
      </c>
      <c r="C204" s="9">
        <f>94-C203</f>
        <v>70</v>
      </c>
      <c r="E204" s="1"/>
    </row>
    <row r="205" spans="1:15" x14ac:dyDescent="0.25">
      <c r="E205" s="1"/>
    </row>
    <row r="206" spans="1:15" x14ac:dyDescent="0.25">
      <c r="E206" s="1"/>
    </row>
    <row r="207" spans="1:15" x14ac:dyDescent="0.25">
      <c r="E207" s="1"/>
    </row>
    <row r="208" spans="1:15" x14ac:dyDescent="0.25">
      <c r="E208" s="1"/>
    </row>
    <row r="209" spans="5:5" x14ac:dyDescent="0.25">
      <c r="E209" s="1"/>
    </row>
    <row r="210" spans="5:5" x14ac:dyDescent="0.25">
      <c r="E210" s="1"/>
    </row>
    <row r="211" spans="5:5" x14ac:dyDescent="0.25">
      <c r="E211" s="1"/>
    </row>
    <row r="212" spans="5:5" x14ac:dyDescent="0.25">
      <c r="E212" s="1"/>
    </row>
    <row r="213" spans="5:5" x14ac:dyDescent="0.25">
      <c r="E213" s="1"/>
    </row>
    <row r="214" spans="5:5" x14ac:dyDescent="0.25">
      <c r="E214" s="1"/>
    </row>
    <row r="215" spans="5:5" x14ac:dyDescent="0.25">
      <c r="E215" s="1"/>
    </row>
    <row r="216" spans="5:5" x14ac:dyDescent="0.25">
      <c r="E216" s="1"/>
    </row>
    <row r="217" spans="5:5" x14ac:dyDescent="0.25">
      <c r="E217" s="1"/>
    </row>
    <row r="218" spans="5:5" x14ac:dyDescent="0.25">
      <c r="E218" s="1"/>
    </row>
    <row r="219" spans="5:5" x14ac:dyDescent="0.25">
      <c r="E219" s="1"/>
    </row>
    <row r="220" spans="5:5" x14ac:dyDescent="0.25">
      <c r="E220" s="1"/>
    </row>
  </sheetData>
  <dataConsolidate/>
  <mergeCells count="14">
    <mergeCell ref="O3:O4"/>
    <mergeCell ref="M3:M4"/>
    <mergeCell ref="M194:M197"/>
    <mergeCell ref="E3:K3"/>
    <mergeCell ref="C3:D3"/>
    <mergeCell ref="O194:O197"/>
    <mergeCell ref="A3:A4"/>
    <mergeCell ref="A1:N1"/>
    <mergeCell ref="B201:C201"/>
    <mergeCell ref="L194:L197"/>
    <mergeCell ref="N194:N197"/>
    <mergeCell ref="L3:L4"/>
    <mergeCell ref="N3:N4"/>
    <mergeCell ref="B3:B4"/>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AD3D05-A16A-2040-98C1-5B3106319766}">
  <dimension ref="A1:I96"/>
  <sheetViews>
    <sheetView zoomScale="85" zoomScaleNormal="85" workbookViewId="0">
      <selection activeCell="C49" sqref="C49"/>
    </sheetView>
  </sheetViews>
  <sheetFormatPr defaultColWidth="11" defaultRowHeight="15.75" x14ac:dyDescent="0.25"/>
  <cols>
    <col min="1" max="1" width="13.5" style="36" customWidth="1"/>
    <col min="2" max="2" width="10.125" style="36" customWidth="1"/>
    <col min="3" max="3" width="30.5" style="36" customWidth="1"/>
    <col min="4" max="4" width="14" style="36" customWidth="1"/>
    <col min="5" max="5" width="11" style="36"/>
    <col min="6" max="6" width="11" style="45"/>
  </cols>
  <sheetData>
    <row r="1" spans="1:9" ht="35.25" customHeight="1" x14ac:dyDescent="0.25">
      <c r="A1" s="37" t="s">
        <v>368</v>
      </c>
      <c r="B1" s="37" t="s">
        <v>369</v>
      </c>
      <c r="C1" s="37" t="s">
        <v>370</v>
      </c>
      <c r="D1" s="37" t="s">
        <v>371</v>
      </c>
      <c r="E1" s="37" t="s">
        <v>364</v>
      </c>
      <c r="F1" s="37" t="s">
        <v>365</v>
      </c>
    </row>
    <row r="2" spans="1:9" x14ac:dyDescent="0.25">
      <c r="A2" s="38" t="s">
        <v>114</v>
      </c>
      <c r="B2" s="38" t="s">
        <v>113</v>
      </c>
      <c r="C2" s="39"/>
      <c r="D2" s="39" t="s">
        <v>115</v>
      </c>
      <c r="E2" s="40">
        <v>0</v>
      </c>
      <c r="F2" s="41">
        <v>0</v>
      </c>
      <c r="G2" s="5"/>
      <c r="H2" s="5"/>
      <c r="I2" s="5"/>
    </row>
    <row r="3" spans="1:9" x14ac:dyDescent="0.25">
      <c r="A3" s="38" t="s">
        <v>148</v>
      </c>
      <c r="B3" s="38" t="s">
        <v>147</v>
      </c>
      <c r="C3" s="38" t="s">
        <v>149</v>
      </c>
      <c r="D3" s="38" t="s">
        <v>125</v>
      </c>
      <c r="E3" s="40">
        <v>0</v>
      </c>
      <c r="F3" s="42">
        <v>0</v>
      </c>
      <c r="G3" s="7"/>
      <c r="H3" s="6"/>
      <c r="I3" s="7"/>
    </row>
    <row r="4" spans="1:9" ht="31.5" x14ac:dyDescent="0.25">
      <c r="A4" s="38" t="s">
        <v>270</v>
      </c>
      <c r="B4" s="38" t="s">
        <v>269</v>
      </c>
      <c r="C4" s="38" t="s">
        <v>271</v>
      </c>
      <c r="D4" s="38" t="s">
        <v>272</v>
      </c>
      <c r="E4" s="40">
        <v>0</v>
      </c>
      <c r="F4" s="42">
        <v>1</v>
      </c>
      <c r="G4" s="7"/>
      <c r="H4" s="6"/>
      <c r="I4" s="7"/>
    </row>
    <row r="5" spans="1:9" x14ac:dyDescent="0.25">
      <c r="A5" s="38" t="s">
        <v>166</v>
      </c>
      <c r="B5" s="38" t="s">
        <v>165</v>
      </c>
      <c r="C5" s="38"/>
      <c r="D5" s="38" t="s">
        <v>115</v>
      </c>
      <c r="E5" s="40">
        <v>0</v>
      </c>
      <c r="F5" s="41">
        <v>0</v>
      </c>
      <c r="G5" s="5"/>
      <c r="H5" s="5"/>
      <c r="I5" s="5"/>
    </row>
    <row r="6" spans="1:9" ht="31.5" x14ac:dyDescent="0.25">
      <c r="A6" s="39" t="s">
        <v>276</v>
      </c>
      <c r="B6" s="39" t="s">
        <v>275</v>
      </c>
      <c r="C6" s="39" t="s">
        <v>277</v>
      </c>
      <c r="D6" s="39" t="s">
        <v>57</v>
      </c>
      <c r="E6" s="40">
        <v>0</v>
      </c>
      <c r="F6" s="42">
        <v>0</v>
      </c>
      <c r="G6" s="7"/>
      <c r="H6" s="7"/>
      <c r="I6" s="5"/>
    </row>
    <row r="7" spans="1:9" x14ac:dyDescent="0.25">
      <c r="A7" s="39" t="s">
        <v>274</v>
      </c>
      <c r="B7" s="39" t="s">
        <v>273</v>
      </c>
      <c r="C7" s="39"/>
      <c r="D7" s="39" t="s">
        <v>57</v>
      </c>
      <c r="E7" s="40">
        <v>0</v>
      </c>
      <c r="F7" s="42">
        <v>0</v>
      </c>
      <c r="G7" s="7"/>
      <c r="H7" s="7"/>
      <c r="I7" s="7"/>
    </row>
    <row r="8" spans="1:9" x14ac:dyDescent="0.25">
      <c r="A8" s="39" t="s">
        <v>159</v>
      </c>
      <c r="B8" s="39" t="s">
        <v>158</v>
      </c>
      <c r="C8" s="39"/>
      <c r="D8" s="39" t="s">
        <v>160</v>
      </c>
      <c r="E8" s="40">
        <v>0</v>
      </c>
      <c r="F8" s="42">
        <v>0</v>
      </c>
    </row>
    <row r="9" spans="1:9" x14ac:dyDescent="0.25">
      <c r="A9" s="39" t="s">
        <v>131</v>
      </c>
      <c r="B9" s="39" t="s">
        <v>130</v>
      </c>
      <c r="C9" s="39"/>
      <c r="D9" s="39" t="s">
        <v>115</v>
      </c>
      <c r="E9" s="40">
        <v>0</v>
      </c>
      <c r="F9" s="42">
        <v>0</v>
      </c>
    </row>
    <row r="10" spans="1:9" ht="31.5" x14ac:dyDescent="0.25">
      <c r="A10" s="39" t="s">
        <v>219</v>
      </c>
      <c r="B10" s="39" t="s">
        <v>218</v>
      </c>
      <c r="C10" s="39" t="s">
        <v>220</v>
      </c>
      <c r="D10" s="39" t="s">
        <v>57</v>
      </c>
      <c r="E10" s="40">
        <v>0</v>
      </c>
      <c r="F10" s="42">
        <v>0</v>
      </c>
    </row>
    <row r="11" spans="1:9" ht="31.5" x14ac:dyDescent="0.25">
      <c r="A11" s="39" t="s">
        <v>180</v>
      </c>
      <c r="B11" s="39" t="s">
        <v>179</v>
      </c>
      <c r="C11" s="39" t="s">
        <v>181</v>
      </c>
      <c r="D11" s="39" t="s">
        <v>57</v>
      </c>
      <c r="E11" s="40">
        <v>0</v>
      </c>
      <c r="F11" s="42">
        <v>1</v>
      </c>
    </row>
    <row r="12" spans="1:9" x14ac:dyDescent="0.25">
      <c r="A12" s="39" t="s">
        <v>216</v>
      </c>
      <c r="B12" s="39" t="s">
        <v>215</v>
      </c>
      <c r="C12" s="39" t="s">
        <v>217</v>
      </c>
      <c r="D12" s="39" t="s">
        <v>57</v>
      </c>
      <c r="E12" s="40">
        <v>0</v>
      </c>
      <c r="F12" s="42">
        <v>0</v>
      </c>
    </row>
    <row r="13" spans="1:9" x14ac:dyDescent="0.25">
      <c r="A13" s="39" t="s">
        <v>129</v>
      </c>
      <c r="B13" s="39" t="s">
        <v>128</v>
      </c>
      <c r="C13" s="39"/>
      <c r="D13" s="39" t="s">
        <v>115</v>
      </c>
      <c r="E13" s="40">
        <v>0</v>
      </c>
      <c r="F13" s="42">
        <v>0</v>
      </c>
    </row>
    <row r="14" spans="1:9" x14ac:dyDescent="0.25">
      <c r="A14" s="39" t="s">
        <v>124</v>
      </c>
      <c r="B14" s="39" t="s">
        <v>123</v>
      </c>
      <c r="C14" s="39"/>
      <c r="D14" s="39" t="s">
        <v>125</v>
      </c>
      <c r="E14" s="40">
        <v>0</v>
      </c>
      <c r="F14" s="42">
        <v>0</v>
      </c>
    </row>
    <row r="15" spans="1:9" ht="36" customHeight="1" x14ac:dyDescent="0.25">
      <c r="A15" s="39" t="s">
        <v>188</v>
      </c>
      <c r="B15" s="39" t="s">
        <v>187</v>
      </c>
      <c r="C15" s="39" t="s">
        <v>189</v>
      </c>
      <c r="D15" s="38" t="s">
        <v>57</v>
      </c>
      <c r="E15" s="40">
        <v>0</v>
      </c>
      <c r="F15" s="42">
        <v>1</v>
      </c>
    </row>
    <row r="16" spans="1:9" ht="31.5" x14ac:dyDescent="0.25">
      <c r="A16" s="39" t="s">
        <v>291</v>
      </c>
      <c r="B16" s="39" t="s">
        <v>58</v>
      </c>
      <c r="C16" s="39" t="s">
        <v>59</v>
      </c>
      <c r="D16" s="39" t="s">
        <v>60</v>
      </c>
      <c r="E16" s="40">
        <v>0</v>
      </c>
      <c r="F16" s="42">
        <v>0</v>
      </c>
    </row>
    <row r="17" spans="1:6" ht="31.5" x14ac:dyDescent="0.25">
      <c r="A17" s="39" t="s">
        <v>194</v>
      </c>
      <c r="B17" s="39" t="s">
        <v>193</v>
      </c>
      <c r="C17" s="39" t="s">
        <v>195</v>
      </c>
      <c r="D17" s="38" t="s">
        <v>57</v>
      </c>
      <c r="E17" s="40">
        <v>0</v>
      </c>
      <c r="F17" s="42">
        <v>1</v>
      </c>
    </row>
    <row r="18" spans="1:6" x14ac:dyDescent="0.25">
      <c r="A18" s="38" t="s">
        <v>162</v>
      </c>
      <c r="B18" s="38" t="s">
        <v>161</v>
      </c>
      <c r="C18" s="38"/>
      <c r="D18" s="38" t="s">
        <v>57</v>
      </c>
      <c r="E18" s="40">
        <v>0</v>
      </c>
      <c r="F18" s="42">
        <v>1</v>
      </c>
    </row>
    <row r="19" spans="1:6" x14ac:dyDescent="0.25">
      <c r="A19" s="38" t="s">
        <v>267</v>
      </c>
      <c r="B19" s="38" t="s">
        <v>266</v>
      </c>
      <c r="C19" s="38" t="s">
        <v>268</v>
      </c>
      <c r="D19" s="38" t="s">
        <v>57</v>
      </c>
      <c r="E19" s="40">
        <v>0</v>
      </c>
      <c r="F19" s="42">
        <v>1</v>
      </c>
    </row>
    <row r="20" spans="1:6" ht="31.5" x14ac:dyDescent="0.25">
      <c r="A20" s="38" t="s">
        <v>94</v>
      </c>
      <c r="B20" s="38" t="s">
        <v>93</v>
      </c>
      <c r="C20" s="38" t="s">
        <v>95</v>
      </c>
      <c r="D20" s="38" t="s">
        <v>57</v>
      </c>
      <c r="E20" s="40">
        <v>0</v>
      </c>
      <c r="F20" s="42">
        <v>0</v>
      </c>
    </row>
    <row r="21" spans="1:6" x14ac:dyDescent="0.25">
      <c r="A21" s="39" t="s">
        <v>133</v>
      </c>
      <c r="B21" s="39" t="s">
        <v>132</v>
      </c>
      <c r="C21" s="39"/>
      <c r="D21" s="39" t="s">
        <v>115</v>
      </c>
      <c r="E21" s="40">
        <v>0</v>
      </c>
      <c r="F21" s="42">
        <v>0</v>
      </c>
    </row>
    <row r="22" spans="1:6" x14ac:dyDescent="0.25">
      <c r="A22" s="38" t="s">
        <v>167</v>
      </c>
      <c r="B22" s="38" t="s">
        <v>165</v>
      </c>
      <c r="C22" s="38"/>
      <c r="D22" s="38" t="s">
        <v>57</v>
      </c>
      <c r="E22" s="40">
        <v>0</v>
      </c>
      <c r="F22" s="42">
        <v>0</v>
      </c>
    </row>
    <row r="23" spans="1:6" x14ac:dyDescent="0.25">
      <c r="A23" s="38" t="s">
        <v>92</v>
      </c>
      <c r="B23" s="38" t="s">
        <v>91</v>
      </c>
      <c r="C23" s="38" t="s">
        <v>79</v>
      </c>
      <c r="D23" s="38" t="s">
        <v>57</v>
      </c>
      <c r="E23" s="40">
        <v>0</v>
      </c>
      <c r="F23" s="42">
        <v>0</v>
      </c>
    </row>
    <row r="24" spans="1:6" x14ac:dyDescent="0.25">
      <c r="A24" s="38" t="s">
        <v>104</v>
      </c>
      <c r="B24" s="38" t="s">
        <v>103</v>
      </c>
      <c r="C24" s="38" t="s">
        <v>105</v>
      </c>
      <c r="D24" s="38" t="s">
        <v>57</v>
      </c>
      <c r="E24" s="40">
        <v>0</v>
      </c>
      <c r="F24" s="42">
        <v>0</v>
      </c>
    </row>
    <row r="25" spans="1:6" x14ac:dyDescent="0.25">
      <c r="A25" s="38" t="s">
        <v>157</v>
      </c>
      <c r="B25" s="38" t="s">
        <v>156</v>
      </c>
      <c r="C25" s="38"/>
      <c r="D25" s="38" t="s">
        <v>115</v>
      </c>
      <c r="E25" s="40">
        <v>0</v>
      </c>
      <c r="F25" s="42">
        <v>0</v>
      </c>
    </row>
    <row r="26" spans="1:6" x14ac:dyDescent="0.25">
      <c r="A26" s="39" t="s">
        <v>201</v>
      </c>
      <c r="B26" s="39" t="s">
        <v>200</v>
      </c>
      <c r="C26" s="39" t="s">
        <v>202</v>
      </c>
      <c r="D26" s="39" t="s">
        <v>57</v>
      </c>
      <c r="E26" s="40">
        <v>0</v>
      </c>
      <c r="F26" s="42">
        <v>0</v>
      </c>
    </row>
    <row r="27" spans="1:6" x14ac:dyDescent="0.25">
      <c r="A27" s="38" t="s">
        <v>254</v>
      </c>
      <c r="B27" s="38" t="s">
        <v>253</v>
      </c>
      <c r="C27" s="38" t="s">
        <v>56</v>
      </c>
      <c r="D27" s="38" t="s">
        <v>57</v>
      </c>
      <c r="E27" s="40">
        <v>0</v>
      </c>
      <c r="F27" s="42">
        <v>0</v>
      </c>
    </row>
    <row r="28" spans="1:6" x14ac:dyDescent="0.25">
      <c r="A28" s="38" t="s">
        <v>246</v>
      </c>
      <c r="B28" s="38" t="s">
        <v>245</v>
      </c>
      <c r="C28" s="38" t="s">
        <v>247</v>
      </c>
      <c r="D28" s="38" t="s">
        <v>57</v>
      </c>
      <c r="E28" s="40">
        <v>0</v>
      </c>
      <c r="F28" s="42">
        <v>0</v>
      </c>
    </row>
    <row r="29" spans="1:6" x14ac:dyDescent="0.25">
      <c r="A29" s="39" t="s">
        <v>135</v>
      </c>
      <c r="B29" s="39" t="s">
        <v>134</v>
      </c>
      <c r="C29" s="39"/>
      <c r="D29" s="39" t="s">
        <v>115</v>
      </c>
      <c r="E29" s="40">
        <v>0</v>
      </c>
      <c r="F29" s="42">
        <v>0</v>
      </c>
    </row>
    <row r="30" spans="1:6" ht="31.5" x14ac:dyDescent="0.25">
      <c r="A30" s="38" t="s">
        <v>112</v>
      </c>
      <c r="B30" s="38" t="s">
        <v>111</v>
      </c>
      <c r="C30" s="38" t="s">
        <v>79</v>
      </c>
      <c r="D30" s="38" t="s">
        <v>57</v>
      </c>
      <c r="E30" s="40">
        <v>0</v>
      </c>
      <c r="F30" s="42">
        <v>0</v>
      </c>
    </row>
    <row r="31" spans="1:6" x14ac:dyDescent="0.25">
      <c r="A31" s="38" t="s">
        <v>265</v>
      </c>
      <c r="B31" s="38" t="s">
        <v>264</v>
      </c>
      <c r="C31" s="38"/>
      <c r="D31" s="38" t="s">
        <v>57</v>
      </c>
      <c r="E31" s="40">
        <v>0</v>
      </c>
      <c r="F31" s="42">
        <v>1</v>
      </c>
    </row>
    <row r="32" spans="1:6" x14ac:dyDescent="0.25">
      <c r="A32" s="38" t="s">
        <v>81</v>
      </c>
      <c r="B32" s="38" t="s">
        <v>80</v>
      </c>
      <c r="C32" s="38" t="s">
        <v>79</v>
      </c>
      <c r="D32" s="38" t="s">
        <v>57</v>
      </c>
      <c r="E32" s="40">
        <v>0</v>
      </c>
      <c r="F32" s="42">
        <v>0</v>
      </c>
    </row>
    <row r="33" spans="1:6" ht="31.5" x14ac:dyDescent="0.25">
      <c r="A33" s="38" t="s">
        <v>144</v>
      </c>
      <c r="B33" s="38" t="s">
        <v>143</v>
      </c>
      <c r="C33" s="38" t="s">
        <v>145</v>
      </c>
      <c r="D33" s="38" t="s">
        <v>146</v>
      </c>
      <c r="E33" s="40">
        <v>0</v>
      </c>
      <c r="F33" s="42">
        <v>0</v>
      </c>
    </row>
    <row r="34" spans="1:6" ht="31.5" x14ac:dyDescent="0.25">
      <c r="A34" s="38" t="s">
        <v>109</v>
      </c>
      <c r="B34" s="38" t="s">
        <v>108</v>
      </c>
      <c r="C34" s="38" t="s">
        <v>110</v>
      </c>
      <c r="D34" s="38" t="s">
        <v>57</v>
      </c>
      <c r="E34" s="40">
        <v>0</v>
      </c>
      <c r="F34" s="42">
        <v>1</v>
      </c>
    </row>
    <row r="35" spans="1:6" x14ac:dyDescent="0.25">
      <c r="A35" s="39" t="s">
        <v>227</v>
      </c>
      <c r="B35" s="39" t="s">
        <v>226</v>
      </c>
      <c r="C35" s="39" t="s">
        <v>228</v>
      </c>
      <c r="D35" s="39" t="s">
        <v>57</v>
      </c>
      <c r="E35" s="40">
        <v>0</v>
      </c>
      <c r="F35" s="42">
        <v>1</v>
      </c>
    </row>
    <row r="36" spans="1:6" x14ac:dyDescent="0.25">
      <c r="A36" s="39" t="s">
        <v>207</v>
      </c>
      <c r="B36" s="39" t="s">
        <v>206</v>
      </c>
      <c r="C36" s="39" t="s">
        <v>208</v>
      </c>
      <c r="D36" s="39" t="s">
        <v>57</v>
      </c>
      <c r="E36" s="40">
        <v>0</v>
      </c>
      <c r="F36" s="42">
        <v>1</v>
      </c>
    </row>
    <row r="37" spans="1:6" x14ac:dyDescent="0.25">
      <c r="A37" s="43" t="s">
        <v>191</v>
      </c>
      <c r="B37" s="39" t="s">
        <v>190</v>
      </c>
      <c r="C37" s="39" t="s">
        <v>192</v>
      </c>
      <c r="D37" s="38" t="s">
        <v>57</v>
      </c>
      <c r="E37" s="40">
        <v>1</v>
      </c>
      <c r="F37" s="42">
        <v>1</v>
      </c>
    </row>
    <row r="38" spans="1:6" x14ac:dyDescent="0.25">
      <c r="A38" s="38" t="s">
        <v>282</v>
      </c>
      <c r="B38" s="38" t="s">
        <v>281</v>
      </c>
      <c r="C38" s="38" t="s">
        <v>283</v>
      </c>
      <c r="D38" s="38" t="s">
        <v>57</v>
      </c>
      <c r="E38" s="40">
        <v>0</v>
      </c>
      <c r="F38" s="40">
        <v>0</v>
      </c>
    </row>
    <row r="39" spans="1:6" x14ac:dyDescent="0.25">
      <c r="A39" s="38" t="s">
        <v>366</v>
      </c>
      <c r="B39" s="38" t="s">
        <v>229</v>
      </c>
      <c r="C39" s="38" t="s">
        <v>230</v>
      </c>
      <c r="D39" s="38" t="s">
        <v>57</v>
      </c>
      <c r="E39" s="40">
        <v>0</v>
      </c>
      <c r="F39" s="40">
        <v>0</v>
      </c>
    </row>
    <row r="40" spans="1:6" ht="31.5" x14ac:dyDescent="0.25">
      <c r="A40" s="38" t="s">
        <v>232</v>
      </c>
      <c r="B40" s="38" t="s">
        <v>231</v>
      </c>
      <c r="C40" s="38" t="s">
        <v>233</v>
      </c>
      <c r="D40" s="38" t="s">
        <v>57</v>
      </c>
      <c r="E40" s="40">
        <v>0</v>
      </c>
      <c r="F40" s="40">
        <v>0</v>
      </c>
    </row>
    <row r="41" spans="1:6" ht="31.5" x14ac:dyDescent="0.25">
      <c r="A41" s="39" t="s">
        <v>204</v>
      </c>
      <c r="B41" s="39" t="s">
        <v>203</v>
      </c>
      <c r="C41" s="39" t="s">
        <v>205</v>
      </c>
      <c r="D41" s="39" t="s">
        <v>57</v>
      </c>
      <c r="E41" s="40">
        <v>0</v>
      </c>
      <c r="F41" s="40">
        <v>0</v>
      </c>
    </row>
    <row r="42" spans="1:6" x14ac:dyDescent="0.25">
      <c r="A42" s="38" t="s">
        <v>251</v>
      </c>
      <c r="B42" s="38" t="s">
        <v>248</v>
      </c>
      <c r="C42" s="38" t="s">
        <v>252</v>
      </c>
      <c r="D42" s="38" t="s">
        <v>57</v>
      </c>
      <c r="E42" s="40">
        <v>0</v>
      </c>
      <c r="F42" s="40">
        <v>0</v>
      </c>
    </row>
    <row r="43" spans="1:6" x14ac:dyDescent="0.25">
      <c r="A43" s="39" t="s">
        <v>292</v>
      </c>
      <c r="B43" s="39" t="s">
        <v>70</v>
      </c>
      <c r="C43" s="39"/>
      <c r="D43" s="39" t="s">
        <v>57</v>
      </c>
      <c r="E43" s="40">
        <v>0</v>
      </c>
      <c r="F43" s="40">
        <v>0</v>
      </c>
    </row>
    <row r="44" spans="1:6" x14ac:dyDescent="0.25">
      <c r="A44" s="43" t="s">
        <v>293</v>
      </c>
      <c r="B44" s="39" t="s">
        <v>116</v>
      </c>
      <c r="C44" s="39"/>
      <c r="D44" s="39" t="s">
        <v>115</v>
      </c>
      <c r="E44" s="40">
        <v>1</v>
      </c>
      <c r="F44" s="40">
        <v>1</v>
      </c>
    </row>
    <row r="45" spans="1:6" ht="31.5" x14ac:dyDescent="0.25">
      <c r="A45" s="38" t="s">
        <v>294</v>
      </c>
      <c r="B45" s="38" t="s">
        <v>284</v>
      </c>
      <c r="C45" s="38" t="s">
        <v>285</v>
      </c>
      <c r="D45" s="38" t="s">
        <v>125</v>
      </c>
      <c r="E45" s="40">
        <v>0</v>
      </c>
      <c r="F45" s="40">
        <v>0</v>
      </c>
    </row>
    <row r="46" spans="1:6" x14ac:dyDescent="0.25">
      <c r="A46" s="39" t="s">
        <v>295</v>
      </c>
      <c r="B46" s="39" t="s">
        <v>185</v>
      </c>
      <c r="C46" s="39" t="s">
        <v>186</v>
      </c>
      <c r="D46" s="38" t="s">
        <v>57</v>
      </c>
      <c r="E46" s="40">
        <v>0</v>
      </c>
      <c r="F46" s="40">
        <v>0</v>
      </c>
    </row>
    <row r="47" spans="1:6" x14ac:dyDescent="0.25">
      <c r="A47" s="38" t="s">
        <v>164</v>
      </c>
      <c r="B47" s="38" t="s">
        <v>163</v>
      </c>
      <c r="C47" s="38"/>
      <c r="D47" s="38" t="s">
        <v>115</v>
      </c>
      <c r="E47" s="40">
        <v>0</v>
      </c>
      <c r="F47" s="40">
        <v>0</v>
      </c>
    </row>
    <row r="48" spans="1:6" x14ac:dyDescent="0.25">
      <c r="A48" s="39" t="s">
        <v>296</v>
      </c>
      <c r="B48" s="39" t="s">
        <v>213</v>
      </c>
      <c r="C48" s="39" t="s">
        <v>214</v>
      </c>
      <c r="D48" s="39" t="s">
        <v>57</v>
      </c>
      <c r="E48" s="40">
        <v>0</v>
      </c>
      <c r="F48" s="40">
        <v>1</v>
      </c>
    </row>
    <row r="49" spans="1:6" ht="47.25" x14ac:dyDescent="0.25">
      <c r="A49" s="43" t="s">
        <v>61</v>
      </c>
      <c r="B49" s="39" t="s">
        <v>58</v>
      </c>
      <c r="C49" s="39" t="s">
        <v>62</v>
      </c>
      <c r="D49" s="39" t="s">
        <v>63</v>
      </c>
      <c r="E49" s="40">
        <v>1</v>
      </c>
      <c r="F49" s="40">
        <v>1</v>
      </c>
    </row>
    <row r="50" spans="1:6" x14ac:dyDescent="0.25">
      <c r="A50" s="38" t="s">
        <v>242</v>
      </c>
      <c r="B50" s="38" t="s">
        <v>241</v>
      </c>
      <c r="C50" s="38" t="s">
        <v>243</v>
      </c>
      <c r="D50" s="38" t="s">
        <v>244</v>
      </c>
      <c r="E50" s="40">
        <v>0</v>
      </c>
      <c r="F50" s="40">
        <v>0</v>
      </c>
    </row>
    <row r="51" spans="1:6" ht="31.5" x14ac:dyDescent="0.25">
      <c r="A51" s="38" t="s">
        <v>153</v>
      </c>
      <c r="B51" s="38" t="s">
        <v>152</v>
      </c>
      <c r="C51" s="38"/>
      <c r="D51" s="38" t="s">
        <v>115</v>
      </c>
      <c r="E51" s="40">
        <v>0</v>
      </c>
      <c r="F51" s="40">
        <v>0</v>
      </c>
    </row>
    <row r="52" spans="1:6" x14ac:dyDescent="0.25">
      <c r="A52" s="38" t="s">
        <v>78</v>
      </c>
      <c r="B52" s="38" t="s">
        <v>77</v>
      </c>
      <c r="C52" s="38" t="s">
        <v>79</v>
      </c>
      <c r="D52" s="38" t="s">
        <v>57</v>
      </c>
      <c r="E52" s="40">
        <v>0</v>
      </c>
      <c r="F52" s="40">
        <v>0</v>
      </c>
    </row>
    <row r="53" spans="1:6" ht="47.25" x14ac:dyDescent="0.25">
      <c r="A53" s="38" t="s">
        <v>83</v>
      </c>
      <c r="B53" s="38" t="s">
        <v>82</v>
      </c>
      <c r="C53" s="38" t="s">
        <v>84</v>
      </c>
      <c r="D53" s="38" t="s">
        <v>85</v>
      </c>
      <c r="E53" s="40">
        <v>0</v>
      </c>
      <c r="F53" s="40">
        <v>0</v>
      </c>
    </row>
    <row r="54" spans="1:6" ht="31.5" x14ac:dyDescent="0.25">
      <c r="A54" s="39" t="s">
        <v>72</v>
      </c>
      <c r="B54" s="39" t="s">
        <v>71</v>
      </c>
      <c r="C54" s="39" t="s">
        <v>73</v>
      </c>
      <c r="D54" s="39" t="s">
        <v>57</v>
      </c>
      <c r="E54" s="40">
        <v>0</v>
      </c>
      <c r="F54" s="40">
        <v>0</v>
      </c>
    </row>
    <row r="55" spans="1:6" ht="47.25" x14ac:dyDescent="0.25">
      <c r="A55" s="39" t="s">
        <v>175</v>
      </c>
      <c r="B55" s="39" t="s">
        <v>174</v>
      </c>
      <c r="C55" s="39" t="s">
        <v>176</v>
      </c>
      <c r="D55" s="39" t="s">
        <v>57</v>
      </c>
      <c r="E55" s="40">
        <v>0</v>
      </c>
      <c r="F55" s="40">
        <v>0</v>
      </c>
    </row>
    <row r="56" spans="1:6" ht="47.25" x14ac:dyDescent="0.25">
      <c r="A56" s="39" t="s">
        <v>177</v>
      </c>
      <c r="B56" s="39" t="s">
        <v>174</v>
      </c>
      <c r="C56" s="39" t="s">
        <v>176</v>
      </c>
      <c r="D56" s="39" t="s">
        <v>57</v>
      </c>
      <c r="E56" s="40">
        <v>0</v>
      </c>
      <c r="F56" s="40">
        <v>0</v>
      </c>
    </row>
    <row r="57" spans="1:6" ht="47.25" x14ac:dyDescent="0.25">
      <c r="A57" s="39" t="s">
        <v>171</v>
      </c>
      <c r="B57" s="39" t="s">
        <v>170</v>
      </c>
      <c r="C57" s="39" t="s">
        <v>172</v>
      </c>
      <c r="D57" s="39" t="s">
        <v>57</v>
      </c>
      <c r="E57" s="40">
        <v>0</v>
      </c>
      <c r="F57" s="40">
        <v>0</v>
      </c>
    </row>
    <row r="58" spans="1:6" ht="47.25" x14ac:dyDescent="0.25">
      <c r="A58" s="43" t="s">
        <v>173</v>
      </c>
      <c r="B58" s="39" t="s">
        <v>170</v>
      </c>
      <c r="C58" s="39" t="s">
        <v>172</v>
      </c>
      <c r="D58" s="39" t="s">
        <v>57</v>
      </c>
      <c r="E58" s="40">
        <v>1</v>
      </c>
      <c r="F58" s="40">
        <v>1</v>
      </c>
    </row>
    <row r="59" spans="1:6" ht="47.25" x14ac:dyDescent="0.25">
      <c r="A59" s="39" t="s">
        <v>178</v>
      </c>
      <c r="B59" s="39" t="s">
        <v>174</v>
      </c>
      <c r="C59" s="39" t="s">
        <v>176</v>
      </c>
      <c r="D59" s="39" t="s">
        <v>57</v>
      </c>
      <c r="E59" s="40">
        <v>0</v>
      </c>
      <c r="F59" s="40">
        <v>0</v>
      </c>
    </row>
    <row r="60" spans="1:6" ht="31.5" x14ac:dyDescent="0.25">
      <c r="A60" s="39" t="s">
        <v>222</v>
      </c>
      <c r="B60" s="39" t="s">
        <v>221</v>
      </c>
      <c r="C60" s="39"/>
      <c r="D60" s="39" t="s">
        <v>223</v>
      </c>
      <c r="E60" s="40">
        <v>0</v>
      </c>
      <c r="F60" s="40">
        <v>0</v>
      </c>
    </row>
    <row r="61" spans="1:6" ht="31.5" x14ac:dyDescent="0.25">
      <c r="A61" s="43" t="s">
        <v>199</v>
      </c>
      <c r="B61" s="39" t="s">
        <v>198</v>
      </c>
      <c r="C61" s="39"/>
      <c r="D61" s="38" t="s">
        <v>57</v>
      </c>
      <c r="E61" s="40">
        <v>1</v>
      </c>
      <c r="F61" s="40">
        <v>1</v>
      </c>
    </row>
    <row r="62" spans="1:6" ht="31.5" x14ac:dyDescent="0.25">
      <c r="A62" s="38" t="s">
        <v>261</v>
      </c>
      <c r="B62" s="38" t="s">
        <v>260</v>
      </c>
      <c r="C62" s="38" t="s">
        <v>262</v>
      </c>
      <c r="D62" s="38" t="s">
        <v>57</v>
      </c>
      <c r="E62" s="40">
        <v>0</v>
      </c>
      <c r="F62" s="40">
        <v>0</v>
      </c>
    </row>
    <row r="63" spans="1:6" x14ac:dyDescent="0.25">
      <c r="A63" s="39" t="s">
        <v>287</v>
      </c>
      <c r="B63" s="39" t="s">
        <v>286</v>
      </c>
      <c r="C63" s="39" t="s">
        <v>288</v>
      </c>
      <c r="D63" s="39" t="s">
        <v>122</v>
      </c>
      <c r="E63" s="40">
        <v>0</v>
      </c>
      <c r="F63" s="40">
        <v>0</v>
      </c>
    </row>
    <row r="64" spans="1:6" ht="31.5" x14ac:dyDescent="0.25">
      <c r="A64" s="38" t="s">
        <v>256</v>
      </c>
      <c r="B64" s="38" t="s">
        <v>255</v>
      </c>
      <c r="C64" s="38"/>
      <c r="D64" s="38" t="s">
        <v>257</v>
      </c>
      <c r="E64" s="40">
        <v>0</v>
      </c>
      <c r="F64" s="40">
        <v>0</v>
      </c>
    </row>
    <row r="65" spans="1:6" x14ac:dyDescent="0.25">
      <c r="A65" s="38" t="s">
        <v>141</v>
      </c>
      <c r="B65" s="38" t="s">
        <v>140</v>
      </c>
      <c r="C65" s="38" t="s">
        <v>142</v>
      </c>
      <c r="D65" s="38" t="s">
        <v>125</v>
      </c>
      <c r="E65" s="40">
        <v>0</v>
      </c>
      <c r="F65" s="40">
        <v>0</v>
      </c>
    </row>
    <row r="66" spans="1:6" x14ac:dyDescent="0.25">
      <c r="A66" s="38" t="s">
        <v>75</v>
      </c>
      <c r="B66" s="38" t="s">
        <v>74</v>
      </c>
      <c r="C66" s="38" t="s">
        <v>76</v>
      </c>
      <c r="D66" s="38" t="s">
        <v>57</v>
      </c>
      <c r="E66" s="40">
        <v>0</v>
      </c>
      <c r="F66" s="40">
        <v>0</v>
      </c>
    </row>
    <row r="67" spans="1:6" ht="31.5" x14ac:dyDescent="0.25">
      <c r="A67" s="39" t="s">
        <v>224</v>
      </c>
      <c r="B67" s="39" t="s">
        <v>221</v>
      </c>
      <c r="C67" s="39" t="s">
        <v>225</v>
      </c>
      <c r="D67" s="39" t="s">
        <v>57</v>
      </c>
      <c r="E67" s="40">
        <v>0</v>
      </c>
      <c r="F67" s="40">
        <v>0</v>
      </c>
    </row>
    <row r="68" spans="1:6" x14ac:dyDescent="0.25">
      <c r="A68" s="39" t="s">
        <v>121</v>
      </c>
      <c r="B68" s="39" t="s">
        <v>120</v>
      </c>
      <c r="C68" s="39"/>
      <c r="D68" s="39" t="s">
        <v>122</v>
      </c>
      <c r="E68" s="40">
        <v>0</v>
      </c>
      <c r="F68" s="40">
        <v>0</v>
      </c>
    </row>
    <row r="69" spans="1:6" x14ac:dyDescent="0.25">
      <c r="A69" s="38" t="s">
        <v>107</v>
      </c>
      <c r="B69" s="38" t="s">
        <v>106</v>
      </c>
      <c r="C69" s="38" t="s">
        <v>79</v>
      </c>
      <c r="D69" s="38" t="s">
        <v>57</v>
      </c>
      <c r="E69" s="40">
        <v>0</v>
      </c>
      <c r="F69" s="40">
        <v>0</v>
      </c>
    </row>
    <row r="70" spans="1:6" x14ac:dyDescent="0.25">
      <c r="A70" s="39" t="s">
        <v>290</v>
      </c>
      <c r="B70" s="39" t="s">
        <v>289</v>
      </c>
      <c r="C70" s="39"/>
      <c r="D70" s="39" t="s">
        <v>57</v>
      </c>
      <c r="E70" s="40">
        <v>0</v>
      </c>
      <c r="F70" s="40">
        <v>1</v>
      </c>
    </row>
    <row r="71" spans="1:6" x14ac:dyDescent="0.25">
      <c r="A71" s="39" t="s">
        <v>197</v>
      </c>
      <c r="B71" s="39" t="s">
        <v>196</v>
      </c>
      <c r="C71" s="39"/>
      <c r="D71" s="38" t="s">
        <v>57</v>
      </c>
      <c r="E71" s="40">
        <v>0</v>
      </c>
      <c r="F71" s="40">
        <v>0</v>
      </c>
    </row>
    <row r="72" spans="1:6" ht="47.25" x14ac:dyDescent="0.25">
      <c r="A72" s="39" t="s">
        <v>118</v>
      </c>
      <c r="B72" s="39" t="s">
        <v>117</v>
      </c>
      <c r="C72" s="39"/>
      <c r="D72" s="39" t="s">
        <v>119</v>
      </c>
      <c r="E72" s="40">
        <v>0</v>
      </c>
      <c r="F72" s="40">
        <v>0</v>
      </c>
    </row>
    <row r="73" spans="1:6" ht="31.5" x14ac:dyDescent="0.25">
      <c r="A73" s="38" t="s">
        <v>235</v>
      </c>
      <c r="B73" s="38" t="s">
        <v>234</v>
      </c>
      <c r="C73" s="38" t="s">
        <v>236</v>
      </c>
      <c r="D73" s="38" t="s">
        <v>60</v>
      </c>
      <c r="E73" s="40">
        <v>0</v>
      </c>
      <c r="F73" s="40">
        <v>1</v>
      </c>
    </row>
    <row r="74" spans="1:6" ht="47.25" x14ac:dyDescent="0.25">
      <c r="A74" s="39" t="s">
        <v>139</v>
      </c>
      <c r="B74" s="39" t="s">
        <v>138</v>
      </c>
      <c r="C74" s="39"/>
      <c r="D74" s="39" t="s">
        <v>119</v>
      </c>
      <c r="E74" s="40">
        <v>0</v>
      </c>
      <c r="F74" s="40">
        <v>0</v>
      </c>
    </row>
    <row r="75" spans="1:6" x14ac:dyDescent="0.25">
      <c r="A75" s="38" t="s">
        <v>155</v>
      </c>
      <c r="B75" s="38" t="s">
        <v>154</v>
      </c>
      <c r="C75" s="38"/>
      <c r="D75" s="38" t="s">
        <v>115</v>
      </c>
      <c r="E75" s="40">
        <v>0</v>
      </c>
      <c r="F75" s="40">
        <v>0</v>
      </c>
    </row>
    <row r="76" spans="1:6" ht="47.25" x14ac:dyDescent="0.25">
      <c r="A76" s="39" t="s">
        <v>210</v>
      </c>
      <c r="B76" s="39" t="s">
        <v>209</v>
      </c>
      <c r="C76" s="39" t="s">
        <v>211</v>
      </c>
      <c r="D76" s="39" t="s">
        <v>212</v>
      </c>
      <c r="E76" s="40">
        <v>0</v>
      </c>
      <c r="F76" s="40">
        <v>1</v>
      </c>
    </row>
    <row r="77" spans="1:6" ht="78.75" x14ac:dyDescent="0.25">
      <c r="A77" s="44" t="s">
        <v>97</v>
      </c>
      <c r="B77" s="38" t="s">
        <v>96</v>
      </c>
      <c r="C77" s="38" t="s">
        <v>79</v>
      </c>
      <c r="D77" s="38" t="s">
        <v>98</v>
      </c>
      <c r="E77" s="40">
        <v>1</v>
      </c>
      <c r="F77" s="40">
        <v>1</v>
      </c>
    </row>
    <row r="78" spans="1:6" x14ac:dyDescent="0.25">
      <c r="A78" s="38" t="s">
        <v>169</v>
      </c>
      <c r="B78" s="38" t="s">
        <v>168</v>
      </c>
      <c r="C78" s="38"/>
      <c r="D78" s="38" t="s">
        <v>115</v>
      </c>
      <c r="E78" s="40">
        <v>0</v>
      </c>
      <c r="F78" s="40">
        <v>0</v>
      </c>
    </row>
    <row r="79" spans="1:6" x14ac:dyDescent="0.25">
      <c r="A79" s="38" t="s">
        <v>151</v>
      </c>
      <c r="B79" s="38" t="s">
        <v>150</v>
      </c>
      <c r="C79" s="38"/>
      <c r="D79" s="38" t="s">
        <v>115</v>
      </c>
      <c r="E79" s="40">
        <v>0</v>
      </c>
      <c r="F79" s="40">
        <v>1</v>
      </c>
    </row>
    <row r="80" spans="1:6" ht="47.25" x14ac:dyDescent="0.25">
      <c r="A80" s="38" t="s">
        <v>367</v>
      </c>
      <c r="B80" s="38" t="s">
        <v>82</v>
      </c>
      <c r="C80" s="38" t="s">
        <v>86</v>
      </c>
      <c r="D80" s="38" t="s">
        <v>87</v>
      </c>
      <c r="E80" s="40">
        <v>0</v>
      </c>
      <c r="F80" s="40">
        <v>1</v>
      </c>
    </row>
    <row r="81" spans="1:6" ht="47.25" x14ac:dyDescent="0.25">
      <c r="A81" s="39" t="s">
        <v>68</v>
      </c>
      <c r="B81" s="39" t="s">
        <v>67</v>
      </c>
      <c r="C81" s="39" t="s">
        <v>69</v>
      </c>
      <c r="D81" s="39" t="s">
        <v>57</v>
      </c>
      <c r="E81" s="40">
        <v>0</v>
      </c>
      <c r="F81" s="40">
        <v>0</v>
      </c>
    </row>
    <row r="82" spans="1:6" ht="47.25" x14ac:dyDescent="0.25">
      <c r="A82" s="38" t="s">
        <v>88</v>
      </c>
      <c r="B82" s="38" t="s">
        <v>82</v>
      </c>
      <c r="C82" s="38" t="s">
        <v>89</v>
      </c>
      <c r="D82" s="38" t="s">
        <v>90</v>
      </c>
      <c r="E82" s="40">
        <v>0</v>
      </c>
      <c r="F82" s="40">
        <v>0</v>
      </c>
    </row>
    <row r="83" spans="1:6" ht="31.5" x14ac:dyDescent="0.25">
      <c r="A83" s="38" t="s">
        <v>249</v>
      </c>
      <c r="B83" s="38" t="s">
        <v>248</v>
      </c>
      <c r="C83" s="38" t="s">
        <v>250</v>
      </c>
      <c r="D83" s="38" t="s">
        <v>57</v>
      </c>
      <c r="E83" s="40">
        <v>0</v>
      </c>
      <c r="F83" s="40">
        <v>0</v>
      </c>
    </row>
    <row r="84" spans="1:6" ht="31.5" x14ac:dyDescent="0.25">
      <c r="A84" s="39" t="s">
        <v>65</v>
      </c>
      <c r="B84" s="39" t="s">
        <v>64</v>
      </c>
      <c r="C84" s="39" t="s">
        <v>66</v>
      </c>
      <c r="D84" s="39" t="s">
        <v>57</v>
      </c>
      <c r="E84" s="40">
        <v>0</v>
      </c>
      <c r="F84" s="40">
        <v>1</v>
      </c>
    </row>
    <row r="85" spans="1:6" x14ac:dyDescent="0.25">
      <c r="A85" s="38" t="s">
        <v>263</v>
      </c>
      <c r="B85" s="38" t="s">
        <v>260</v>
      </c>
      <c r="C85" s="38" t="s">
        <v>56</v>
      </c>
      <c r="D85" s="38" t="s">
        <v>57</v>
      </c>
      <c r="E85" s="40">
        <v>0</v>
      </c>
      <c r="F85" s="40">
        <v>0</v>
      </c>
    </row>
    <row r="86" spans="1:6" x14ac:dyDescent="0.25">
      <c r="A86" s="38" t="s">
        <v>238</v>
      </c>
      <c r="B86" s="38" t="s">
        <v>237</v>
      </c>
      <c r="C86" s="38"/>
      <c r="D86" s="38" t="s">
        <v>57</v>
      </c>
      <c r="E86" s="40">
        <v>0</v>
      </c>
      <c r="F86" s="40">
        <v>0</v>
      </c>
    </row>
    <row r="87" spans="1:6" ht="31.5" x14ac:dyDescent="0.25">
      <c r="A87" s="39" t="s">
        <v>55</v>
      </c>
      <c r="B87" s="39" t="s">
        <v>54</v>
      </c>
      <c r="C87" s="39" t="s">
        <v>56</v>
      </c>
      <c r="D87" s="39" t="s">
        <v>57</v>
      </c>
      <c r="E87" s="40">
        <v>0</v>
      </c>
      <c r="F87" s="40">
        <v>0</v>
      </c>
    </row>
    <row r="88" spans="1:6" x14ac:dyDescent="0.25">
      <c r="A88" s="38" t="s">
        <v>240</v>
      </c>
      <c r="B88" s="38" t="s">
        <v>239</v>
      </c>
      <c r="C88" s="38"/>
      <c r="D88" s="38" t="s">
        <v>57</v>
      </c>
      <c r="E88" s="40">
        <v>0</v>
      </c>
      <c r="F88" s="40">
        <v>0</v>
      </c>
    </row>
    <row r="89" spans="1:6" x14ac:dyDescent="0.25">
      <c r="A89" s="39" t="s">
        <v>279</v>
      </c>
      <c r="B89" s="39" t="s">
        <v>278</v>
      </c>
      <c r="C89" s="39" t="s">
        <v>280</v>
      </c>
      <c r="D89" s="39" t="s">
        <v>57</v>
      </c>
      <c r="E89" s="40">
        <v>0</v>
      </c>
      <c r="F89" s="40">
        <v>0</v>
      </c>
    </row>
    <row r="90" spans="1:6" x14ac:dyDescent="0.25">
      <c r="A90" s="39" t="s">
        <v>137</v>
      </c>
      <c r="B90" s="39" t="s">
        <v>136</v>
      </c>
      <c r="C90" s="39"/>
      <c r="D90" s="39" t="s">
        <v>125</v>
      </c>
      <c r="E90" s="40">
        <v>0</v>
      </c>
      <c r="F90" s="40">
        <v>0</v>
      </c>
    </row>
    <row r="91" spans="1:6" x14ac:dyDescent="0.25">
      <c r="A91" s="38" t="s">
        <v>100</v>
      </c>
      <c r="B91" s="38" t="s">
        <v>99</v>
      </c>
      <c r="C91" s="38" t="s">
        <v>101</v>
      </c>
      <c r="D91" s="38" t="s">
        <v>57</v>
      </c>
      <c r="E91" s="40">
        <v>0</v>
      </c>
      <c r="F91" s="40">
        <v>0</v>
      </c>
    </row>
    <row r="92" spans="1:6" x14ac:dyDescent="0.25">
      <c r="A92" s="44" t="s">
        <v>102</v>
      </c>
      <c r="B92" s="38" t="s">
        <v>99</v>
      </c>
      <c r="C92" s="38" t="s">
        <v>101</v>
      </c>
      <c r="D92" s="38" t="s">
        <v>57</v>
      </c>
      <c r="E92" s="40">
        <v>1</v>
      </c>
      <c r="F92" s="40">
        <v>1</v>
      </c>
    </row>
    <row r="93" spans="1:6" ht="31.5" x14ac:dyDescent="0.25">
      <c r="A93" s="38" t="s">
        <v>258</v>
      </c>
      <c r="B93" s="38" t="s">
        <v>255</v>
      </c>
      <c r="C93" s="38" t="s">
        <v>259</v>
      </c>
      <c r="D93" s="38" t="s">
        <v>57</v>
      </c>
      <c r="E93" s="40">
        <v>0</v>
      </c>
      <c r="F93" s="40">
        <v>0</v>
      </c>
    </row>
    <row r="94" spans="1:6" x14ac:dyDescent="0.25">
      <c r="A94" s="39" t="s">
        <v>126</v>
      </c>
      <c r="B94" s="39" t="s">
        <v>123</v>
      </c>
      <c r="C94" s="39" t="s">
        <v>127</v>
      </c>
      <c r="D94" s="39" t="s">
        <v>125</v>
      </c>
      <c r="E94" s="40">
        <v>0</v>
      </c>
      <c r="F94" s="40">
        <v>0</v>
      </c>
    </row>
    <row r="95" spans="1:6" ht="31.5" x14ac:dyDescent="0.25">
      <c r="A95" s="46" t="s">
        <v>183</v>
      </c>
      <c r="B95" s="46" t="s">
        <v>182</v>
      </c>
      <c r="C95" s="46" t="s">
        <v>184</v>
      </c>
      <c r="D95" s="46" t="s">
        <v>57</v>
      </c>
      <c r="E95" s="47">
        <v>0</v>
      </c>
      <c r="F95" s="47">
        <v>0</v>
      </c>
    </row>
    <row r="96" spans="1:6" x14ac:dyDescent="0.25">
      <c r="A96" s="40"/>
      <c r="B96" s="40"/>
      <c r="C96" s="40"/>
      <c r="D96" s="48" t="s">
        <v>372</v>
      </c>
      <c r="E96" s="40">
        <f>SUM(E2:E95)</f>
        <v>7</v>
      </c>
      <c r="F96" s="40">
        <f>SUM(F2:F95)</f>
        <v>24</v>
      </c>
    </row>
  </sheetData>
  <sortState xmlns:xlrd2="http://schemas.microsoft.com/office/spreadsheetml/2017/richdata2" ref="A2:F96">
    <sortCondition ref="A26:A96"/>
  </sortState>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ATP assay</vt:lpstr>
      <vt:lpstr>Probe MoA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Kristina Edfeldt</cp:lastModifiedBy>
  <dcterms:created xsi:type="dcterms:W3CDTF">2022-04-19T08:30:46Z</dcterms:created>
  <dcterms:modified xsi:type="dcterms:W3CDTF">2022-04-25T18:45:42Z</dcterms:modified>
</cp:coreProperties>
</file>